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jeffcerovich/Desktop/RMFG Files/Populators/"/>
    </mc:Choice>
  </mc:AlternateContent>
  <xr:revisionPtr revIDLastSave="0" documentId="13_ncr:1_{BC43DFFE-E060-2D4B-8FB3-926D8EF50EE0}" xr6:coauthVersionLast="46" xr6:coauthVersionMax="46" xr10:uidLastSave="{00000000-0000-0000-0000-000000000000}"/>
  <bookViews>
    <workbookView xWindow="38400" yWindow="0" windowWidth="38400" windowHeight="21600" xr2:uid="{00000000-000D-0000-FFFF-FFFF00000000}"/>
  </bookViews>
  <sheets>
    <sheet name="Policy Worksheet" sheetId="1" r:id="rId1"/>
    <sheet name="Cancer 6" sheetId="2" r:id="rId2"/>
    <sheet name="ICU 6" sheetId="3" r:id="rId3"/>
    <sheet name="Cardio 6" sheetId="4" r:id="rId4"/>
    <sheet name="Injur 6" sheetId="5" r:id="rId5"/>
    <sheet name="Indemni" sheetId="6" r:id="rId6"/>
    <sheet name="Elite 100 Life" sheetId="10" r:id="rId7"/>
    <sheet name="Elite Life" sheetId="9" r:id="rId8"/>
    <sheet name="Pref Life" sheetId="8" r:id="rId9"/>
    <sheet name="Snd Life" sheetId="7" r:id="rId10"/>
  </sheets>
  <definedNames>
    <definedName name="_xlnm._FilterDatabase" localSheetId="0" hidden="1">'Policy Worksheet'!$O$2:$P$4</definedName>
    <definedName name="_xlnm.Print_Area" localSheetId="0">'Policy Worksheet'!$A$2:$T$33</definedName>
    <definedName name="Z_C54D411C_84AA_4967_96AF_65091408DF7E_.wvu.PrintArea" localSheetId="0" hidden="1">'Policy Worksheet'!$A$2:$U$33</definedName>
  </definedNames>
  <calcPr calcId="191029"/>
  <customWorkbookViews>
    <customWorkbookView name="custom" guid="{C54D411C-84AA-4967-96AF-65091408DF7E}" includeHiddenRowCol="0" maximized="1" windowWidth="1680" windowHeight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B28" i="1" l="1"/>
  <c r="S4" i="1"/>
  <c r="Q4" i="1"/>
  <c r="J4" i="1"/>
  <c r="S13" i="1" l="1"/>
  <c r="S11" i="1"/>
  <c r="S12" i="1"/>
  <c r="S10" i="1"/>
  <c r="K4" i="1" l="1"/>
  <c r="I4" i="1"/>
  <c r="B10" i="1" s="1"/>
  <c r="L23" i="1"/>
  <c r="I23" i="1"/>
  <c r="B23" i="1"/>
  <c r="E23" i="1"/>
  <c r="L24" i="1"/>
  <c r="I24" i="1"/>
  <c r="B13" i="1" l="1"/>
  <c r="E13" i="1"/>
  <c r="P12" i="1"/>
  <c r="E12" i="1"/>
  <c r="P11" i="1"/>
  <c r="B11" i="1"/>
  <c r="B12" i="1"/>
  <c r="E11" i="1"/>
  <c r="E10" i="1"/>
  <c r="P10" i="1"/>
  <c r="L10" i="1"/>
  <c r="I13" i="1"/>
  <c r="L12" i="1"/>
  <c r="L11" i="1"/>
  <c r="L13" i="1"/>
  <c r="I12" i="1"/>
  <c r="I11" i="1"/>
  <c r="H28" i="1"/>
  <c r="I10" i="1"/>
</calcChain>
</file>

<file path=xl/sharedStrings.xml><?xml version="1.0" encoding="utf-8"?>
<sst xmlns="http://schemas.openxmlformats.org/spreadsheetml/2006/main" count="480" uniqueCount="89">
  <si>
    <t xml:space="preserve"> </t>
  </si>
  <si>
    <t>Cancer</t>
  </si>
  <si>
    <t>Heart</t>
  </si>
  <si>
    <t>Accident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</si>
  <si>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</si>
  <si>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</si>
  <si>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</si>
  <si>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</si>
  <si>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</si>
  <si>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</si>
  <si>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</si>
  <si>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</si>
  <si>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</si>
  <si>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</si>
  <si>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Individual</t>
  </si>
  <si>
    <t>Couple</t>
  </si>
  <si>
    <t>Family</t>
  </si>
  <si>
    <t>Sparent</t>
  </si>
  <si>
    <t>66-70</t>
  </si>
  <si>
    <t>Age Range</t>
  </si>
  <si>
    <t>61-65</t>
  </si>
  <si>
    <t>71-75</t>
  </si>
  <si>
    <t>n/a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</si>
  <si>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</si>
  <si>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</si>
  <si>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</si>
  <si>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</si>
  <si>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</si>
  <si>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</si>
  <si>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>Return of Premium</t>
  </si>
  <si>
    <t>Monthly Premium</t>
  </si>
  <si>
    <t>all prices should be viewed as a quote, subject to change, until finalized</t>
  </si>
  <si>
    <t>ICU</t>
  </si>
  <si>
    <t xml:space="preserve">         Potential ROP</t>
  </si>
  <si>
    <t xml:space="preserve">        Monthly</t>
  </si>
  <si>
    <t>Cancer Elite 8</t>
  </si>
  <si>
    <t>Cancer Pref 4</t>
  </si>
  <si>
    <t>Cancer Stnd 2</t>
  </si>
  <si>
    <t>Cancer Base 1</t>
  </si>
  <si>
    <t>ICU Elite 8</t>
  </si>
  <si>
    <t>ICU Preferred 4</t>
  </si>
  <si>
    <t>ICU Standard 2</t>
  </si>
  <si>
    <t>76-80</t>
  </si>
  <si>
    <t>.</t>
  </si>
  <si>
    <t xml:space="preserve">   Elite</t>
  </si>
  <si>
    <t xml:space="preserve">   Preferred</t>
  </si>
  <si>
    <t xml:space="preserve">   Standard</t>
  </si>
  <si>
    <t xml:space="preserve">   Base</t>
  </si>
  <si>
    <t>Cardio Elite 8</t>
  </si>
  <si>
    <t>Cardio Pref 4</t>
  </si>
  <si>
    <t>Cardio Stnd 2</t>
  </si>
  <si>
    <t>Injur Elite 8</t>
  </si>
  <si>
    <t>Injur Pref 4</t>
  </si>
  <si>
    <t>Injur Stnd 2</t>
  </si>
  <si>
    <t>Elite</t>
  </si>
  <si>
    <t>Indemnicare</t>
  </si>
  <si>
    <t xml:space="preserve">   Monthly Premium</t>
  </si>
  <si>
    <t>Standard Monthly Premiums</t>
  </si>
  <si>
    <t>Male</t>
  </si>
  <si>
    <t>Female</t>
  </si>
  <si>
    <t>Nicotine-Free</t>
  </si>
  <si>
    <t>Nicotine</t>
  </si>
  <si>
    <t>Whole Life Benefit:</t>
  </si>
  <si>
    <t>Optional Riders:</t>
  </si>
  <si>
    <t>Accidental Death Benefit Rider = $4.00 per month (not available in MN)</t>
  </si>
  <si>
    <t>Children Term Insurance Rider = $5.00 per month</t>
  </si>
  <si>
    <t>Preferred Monthly Premiums</t>
  </si>
  <si>
    <t>Accidental Death Benefit Rider = $8.00 per month (not available in MN)</t>
  </si>
  <si>
    <t>Elite Monthly Premiums</t>
  </si>
  <si>
    <t>Accidental Death Benefit Rider = $12.00 per month (not available in MN)</t>
  </si>
  <si>
    <t>Elite 100 Monthly Premiums</t>
  </si>
  <si>
    <t>Accidental Death Benefit Rider = $16.00 per month (not available in MN)</t>
  </si>
  <si>
    <t>Male NF</t>
  </si>
  <si>
    <t>Male N</t>
  </si>
  <si>
    <t>Female NF</t>
  </si>
  <si>
    <t>Female N</t>
  </si>
  <si>
    <t>Life</t>
  </si>
  <si>
    <t>Preferred</t>
  </si>
  <si>
    <t>Standard</t>
  </si>
  <si>
    <t>Base</t>
  </si>
  <si>
    <t xml:space="preserve">     Premium</t>
  </si>
  <si>
    <t>100K</t>
  </si>
  <si>
    <t>75K</t>
  </si>
  <si>
    <t>50K</t>
  </si>
  <si>
    <t>25K</t>
  </si>
  <si>
    <t>Supplemental</t>
  </si>
  <si>
    <t>Pennsylvania</t>
  </si>
  <si>
    <t>n / a</t>
  </si>
  <si>
    <t xml:space="preserve">Potential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</si>
</sst>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0\-00\-0000"/>
    <numFmt numFmtId="165" formatCode="&quot;$&quot;#,##0.00"/>
    <numFmt numFmtId="166" formatCode="&quot;$&quot;#,##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8"/>
      <name val="Calibri"/>
      <family val="2"/>
    </font>
    <font>
      <b/>
      <sz val="14"/>
      <name val="Calibri"/>
      <family val="2"/>
      <scheme val="minor"/>
    </font>
    <font>
      <b/>
      <sz val="14"/>
      <name val="Inherit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 (Body)"/>
    </font>
    <font>
      <sz val="12"/>
      <color theme="1"/>
      <name val="Calibri (Body)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opperplate"/>
      <family val="1"/>
    </font>
    <font>
      <sz val="12"/>
      <name val="Arial"/>
      <family val="2"/>
    </font>
    <font>
      <b/>
      <sz val="14"/>
      <color theme="0"/>
      <name val="Calibri (Body)"/>
    </font>
    <font>
      <b/>
      <sz val="11"/>
      <color theme="0"/>
      <name val="Calibri (Body)"/>
    </font>
    <font>
      <sz val="11"/>
      <color theme="0"/>
      <name val="Calibri (Body)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7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1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4" fontId="12" fillId="0" borderId="0" xfId="0" applyNumberFormat="1" applyFont="1" applyBorder="1"/>
    <xf numFmtId="0" fontId="7" fillId="0" borderId="0" xfId="0" applyFont="1" applyAlignment="1">
      <alignment horizontal="center"/>
    </xf>
    <xf numFmtId="6" fontId="2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0" fontId="5" fillId="0" borderId="0" xfId="0" applyFont="1"/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2" fillId="0" borderId="0" xfId="0" applyNumberFormat="1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3" borderId="12" xfId="0" applyFont="1" applyFill="1" applyBorder="1" applyAlignment="1">
      <alignment horizontal="center"/>
    </xf>
    <xf numFmtId="0" fontId="25" fillId="8" borderId="13" xfId="0" applyFont="1" applyFill="1" applyBorder="1" applyAlignment="1">
      <alignment horizontal="center"/>
    </xf>
    <xf numFmtId="0" fontId="25" fillId="8" borderId="14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/>
    </xf>
    <xf numFmtId="0" fontId="25" fillId="8" borderId="17" xfId="0" applyFont="1" applyFill="1" applyBorder="1" applyAlignment="1">
      <alignment horizontal="center"/>
    </xf>
    <xf numFmtId="0" fontId="26" fillId="0" borderId="18" xfId="0" applyFont="1" applyBorder="1"/>
    <xf numFmtId="8" fontId="26" fillId="0" borderId="19" xfId="0" applyNumberFormat="1" applyFont="1" applyBorder="1" applyAlignment="1">
      <alignment horizontal="center"/>
    </xf>
    <xf numFmtId="8" fontId="26" fillId="0" borderId="20" xfId="0" applyNumberFormat="1" applyFont="1" applyBorder="1" applyAlignment="1">
      <alignment horizontal="center"/>
    </xf>
    <xf numFmtId="8" fontId="26" fillId="0" borderId="21" xfId="0" applyNumberFormat="1" applyFont="1" applyBorder="1" applyAlignment="1">
      <alignment horizontal="center"/>
    </xf>
    <xf numFmtId="8" fontId="26" fillId="0" borderId="22" xfId="0" applyNumberFormat="1" applyFont="1" applyBorder="1" applyAlignment="1">
      <alignment horizontal="center"/>
    </xf>
    <xf numFmtId="8" fontId="26" fillId="0" borderId="23" xfId="0" applyNumberFormat="1" applyFont="1" applyBorder="1" applyAlignment="1">
      <alignment horizontal="center"/>
    </xf>
    <xf numFmtId="8" fontId="26" fillId="0" borderId="24" xfId="0" applyNumberFormat="1" applyFont="1" applyBorder="1" applyAlignment="1">
      <alignment horizontal="center"/>
    </xf>
    <xf numFmtId="8" fontId="26" fillId="0" borderId="25" xfId="0" applyNumberFormat="1" applyFont="1" applyBorder="1" applyAlignment="1">
      <alignment horizontal="center"/>
    </xf>
    <xf numFmtId="8" fontId="26" fillId="0" borderId="26" xfId="0" applyNumberFormat="1" applyFont="1" applyBorder="1" applyAlignment="1">
      <alignment horizontal="center"/>
    </xf>
    <xf numFmtId="0" fontId="26" fillId="0" borderId="27" xfId="0" applyFont="1" applyBorder="1"/>
    <xf numFmtId="0" fontId="25" fillId="0" borderId="0" xfId="0" applyFont="1"/>
    <xf numFmtId="6" fontId="26" fillId="0" borderId="0" xfId="0" applyNumberFormat="1" applyFont="1" applyAlignment="1">
      <alignment horizontal="center"/>
    </xf>
    <xf numFmtId="6" fontId="26" fillId="0" borderId="0" xfId="0" applyNumberFormat="1" applyFont="1" applyAlignment="1">
      <alignment horizontal="left"/>
    </xf>
    <xf numFmtId="166" fontId="0" fillId="0" borderId="0" xfId="0" applyNumberFormat="1"/>
    <xf numFmtId="166" fontId="26" fillId="0" borderId="0" xfId="0" applyNumberFormat="1" applyFont="1"/>
    <xf numFmtId="0" fontId="25" fillId="8" borderId="28" xfId="0" applyFont="1" applyFill="1" applyBorder="1" applyAlignment="1">
      <alignment horizontal="center"/>
    </xf>
    <xf numFmtId="0" fontId="25" fillId="8" borderId="29" xfId="0" applyFont="1" applyFill="1" applyBorder="1" applyAlignment="1">
      <alignment horizontal="center"/>
    </xf>
    <xf numFmtId="8" fontId="26" fillId="0" borderId="30" xfId="0" applyNumberFormat="1" applyFont="1" applyBorder="1" applyAlignment="1">
      <alignment horizontal="center"/>
    </xf>
    <xf numFmtId="8" fontId="26" fillId="0" borderId="31" xfId="0" applyNumberFormat="1" applyFont="1" applyBorder="1" applyAlignment="1">
      <alignment horizontal="center"/>
    </xf>
    <xf numFmtId="8" fontId="26" fillId="0" borderId="32" xfId="0" applyNumberFormat="1" applyFont="1" applyBorder="1" applyAlignment="1">
      <alignment horizontal="center"/>
    </xf>
    <xf numFmtId="8" fontId="26" fillId="0" borderId="33" xfId="0" applyNumberFormat="1" applyFont="1" applyBorder="1" applyAlignment="1">
      <alignment horizontal="center"/>
    </xf>
    <xf numFmtId="0" fontId="2" fillId="7" borderId="0" xfId="0" applyFont="1" applyFill="1" applyAlignment="1">
      <alignment horizontal="right"/>
    </xf>
    <xf numFmtId="0" fontId="1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0" fontId="1" fillId="0" borderId="0" xfId="0" applyFont="1" applyBorder="1" applyAlignment="1"/>
    <xf numFmtId="165" fontId="1" fillId="7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3" fillId="9" borderId="2" xfId="0" applyNumberFormat="1" applyFont="1" applyFill="1" applyBorder="1" applyAlignment="1">
      <alignment horizontal="center" vertical="center"/>
    </xf>
    <xf numFmtId="165" fontId="3" fillId="10" borderId="2" xfId="0" applyNumberFormat="1" applyFont="1" applyFill="1" applyBorder="1" applyAlignment="1">
      <alignment horizontal="center" vertical="center"/>
    </xf>
    <xf numFmtId="165" fontId="3" fillId="13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26" fillId="16" borderId="0" xfId="0" applyNumberFormat="1" applyFont="1" applyFill="1" applyAlignment="1">
      <alignment horizontal="center"/>
    </xf>
    <xf numFmtId="165" fontId="26" fillId="0" borderId="0" xfId="0" applyNumberFormat="1" applyFont="1" applyAlignment="1">
      <alignment horizontal="center"/>
    </xf>
    <xf numFmtId="165" fontId="0" fillId="17" borderId="0" xfId="0" applyNumberFormat="1" applyFill="1" applyAlignment="1">
      <alignment horizontal="center"/>
    </xf>
    <xf numFmtId="1" fontId="2" fillId="0" borderId="35" xfId="0" applyNumberFormat="1" applyFont="1" applyBorder="1" applyAlignment="1">
      <alignment horizontal="center" vertical="center"/>
    </xf>
    <xf numFmtId="165" fontId="3" fillId="15" borderId="2" xfId="0" applyNumberFormat="1" applyFont="1" applyFill="1" applyBorder="1" applyAlignment="1">
      <alignment horizontal="center" vertical="center"/>
    </xf>
    <xf numFmtId="1" fontId="22" fillId="0" borderId="35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165" fontId="26" fillId="17" borderId="0" xfId="0" applyNumberFormat="1" applyFont="1" applyFill="1" applyAlignment="1">
      <alignment horizontal="center"/>
    </xf>
    <xf numFmtId="165" fontId="30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/>
    </xf>
    <xf numFmtId="165" fontId="31" fillId="7" borderId="0" xfId="0" applyNumberFormat="1" applyFont="1" applyFill="1" applyBorder="1" applyAlignment="1">
      <alignment horizontal="center" vertical="center"/>
    </xf>
    <xf numFmtId="165" fontId="3" fillId="9" borderId="5" xfId="0" applyNumberFormat="1" applyFont="1" applyFill="1" applyBorder="1" applyAlignment="1">
      <alignment horizontal="center" vertical="center"/>
    </xf>
    <xf numFmtId="165" fontId="3" fillId="12" borderId="7" xfId="0" applyNumberFormat="1" applyFont="1" applyFill="1" applyBorder="1" applyAlignment="1" applyProtection="1">
      <alignment horizontal="center" vertical="center"/>
      <protection locked="0"/>
    </xf>
    <xf numFmtId="165" fontId="1" fillId="12" borderId="8" xfId="0" applyNumberFormat="1" applyFont="1" applyFill="1" applyBorder="1" applyAlignment="1" applyProtection="1">
      <alignment horizontal="center"/>
      <protection locked="0"/>
    </xf>
    <xf numFmtId="165" fontId="1" fillId="12" borderId="3" xfId="0" applyNumberFormat="1" applyFont="1" applyFill="1" applyBorder="1" applyAlignment="1" applyProtection="1">
      <alignment horizontal="center" vertical="center"/>
      <protection locked="0"/>
    </xf>
    <xf numFmtId="165" fontId="1" fillId="12" borderId="4" xfId="0" applyNumberFormat="1" applyFont="1" applyFill="1" applyBorder="1" applyAlignment="1" applyProtection="1">
      <alignment horizontal="center"/>
      <protection locked="0"/>
    </xf>
    <xf numFmtId="165" fontId="1" fillId="12" borderId="9" xfId="0" applyNumberFormat="1" applyFont="1" applyFill="1" applyBorder="1" applyAlignment="1" applyProtection="1">
      <alignment horizontal="center" vertical="center"/>
      <protection locked="0"/>
    </xf>
    <xf numFmtId="165" fontId="1" fillId="12" borderId="10" xfId="0" applyNumberFormat="1" applyFont="1" applyFill="1" applyBorder="1" applyAlignment="1" applyProtection="1">
      <alignment horizontal="center"/>
      <protection locked="0"/>
    </xf>
    <xf numFmtId="165" fontId="32" fillId="7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9" borderId="7" xfId="0" applyNumberFormat="1" applyFont="1" applyFill="1" applyBorder="1" applyAlignment="1" applyProtection="1">
      <alignment horizontal="center" vertical="center"/>
      <protection locked="0"/>
    </xf>
    <xf numFmtId="165" fontId="1" fillId="9" borderId="8" xfId="0" applyNumberFormat="1" applyFont="1" applyFill="1" applyBorder="1" applyAlignment="1" applyProtection="1">
      <alignment horizontal="center"/>
      <protection locked="0"/>
    </xf>
    <xf numFmtId="165" fontId="1" fillId="9" borderId="3" xfId="0" applyNumberFormat="1" applyFont="1" applyFill="1" applyBorder="1" applyAlignment="1" applyProtection="1">
      <alignment horizontal="center" vertical="center"/>
      <protection locked="0"/>
    </xf>
    <xf numFmtId="165" fontId="1" fillId="9" borderId="4" xfId="0" applyNumberFormat="1" applyFont="1" applyFill="1" applyBorder="1" applyAlignment="1" applyProtection="1">
      <alignment horizontal="center"/>
      <protection locked="0"/>
    </xf>
    <xf numFmtId="165" fontId="1" fillId="9" borderId="9" xfId="0" applyNumberFormat="1" applyFont="1" applyFill="1" applyBorder="1" applyAlignment="1" applyProtection="1">
      <alignment horizontal="center" vertical="center"/>
      <protection locked="0"/>
    </xf>
    <xf numFmtId="165" fontId="1" fillId="9" borderId="10" xfId="0" applyNumberFormat="1" applyFont="1" applyFill="1" applyBorder="1" applyAlignment="1" applyProtection="1">
      <alignment horizontal="center"/>
      <protection locked="0"/>
    </xf>
    <xf numFmtId="165" fontId="2" fillId="0" borderId="34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3" fillId="11" borderId="7" xfId="0" applyNumberFormat="1" applyFont="1" applyFill="1" applyBorder="1" applyAlignment="1" applyProtection="1">
      <alignment horizontal="center" vertical="center"/>
      <protection locked="0"/>
    </xf>
    <xf numFmtId="165" fontId="1" fillId="11" borderId="8" xfId="0" applyNumberFormat="1" applyFont="1" applyFill="1" applyBorder="1" applyAlignment="1" applyProtection="1">
      <alignment horizontal="center"/>
      <protection locked="0"/>
    </xf>
    <xf numFmtId="165" fontId="1" fillId="11" borderId="3" xfId="0" applyNumberFormat="1" applyFont="1" applyFill="1" applyBorder="1" applyAlignment="1" applyProtection="1">
      <alignment horizontal="center" vertical="center"/>
      <protection locked="0"/>
    </xf>
    <xf numFmtId="165" fontId="1" fillId="11" borderId="4" xfId="0" applyNumberFormat="1" applyFont="1" applyFill="1" applyBorder="1" applyAlignment="1" applyProtection="1">
      <alignment horizontal="center"/>
      <protection locked="0"/>
    </xf>
    <xf numFmtId="165" fontId="1" fillId="11" borderId="9" xfId="0" applyNumberFormat="1" applyFont="1" applyFill="1" applyBorder="1" applyAlignment="1" applyProtection="1">
      <alignment horizontal="center" vertical="center"/>
      <protection locked="0"/>
    </xf>
    <xf numFmtId="165" fontId="1" fillId="11" borderId="10" xfId="0" applyNumberFormat="1" applyFont="1" applyFill="1" applyBorder="1" applyAlignment="1" applyProtection="1">
      <alignment horizontal="center"/>
      <protection locked="0"/>
    </xf>
    <xf numFmtId="165" fontId="3" fillId="10" borderId="7" xfId="0" applyNumberFormat="1" applyFont="1" applyFill="1" applyBorder="1" applyAlignment="1" applyProtection="1">
      <alignment horizontal="center" vertical="center"/>
      <protection locked="0"/>
    </xf>
    <xf numFmtId="165" fontId="3" fillId="10" borderId="8" xfId="0" applyNumberFormat="1" applyFont="1" applyFill="1" applyBorder="1" applyAlignment="1" applyProtection="1">
      <alignment horizontal="center" vertical="center"/>
      <protection locked="0"/>
    </xf>
    <xf numFmtId="165" fontId="3" fillId="10" borderId="3" xfId="0" applyNumberFormat="1" applyFont="1" applyFill="1" applyBorder="1" applyAlignment="1" applyProtection="1">
      <alignment horizontal="center" vertical="center"/>
      <protection locked="0"/>
    </xf>
    <xf numFmtId="165" fontId="3" fillId="10" borderId="4" xfId="0" applyNumberFormat="1" applyFont="1" applyFill="1" applyBorder="1" applyAlignment="1" applyProtection="1">
      <alignment horizontal="center" vertical="center"/>
      <protection locked="0"/>
    </xf>
    <xf numFmtId="165" fontId="3" fillId="10" borderId="9" xfId="0" applyNumberFormat="1" applyFont="1" applyFill="1" applyBorder="1" applyAlignment="1" applyProtection="1">
      <alignment horizontal="center" vertical="center"/>
      <protection locked="0"/>
    </xf>
    <xf numFmtId="165" fontId="3" fillId="10" borderId="10" xfId="0" applyNumberFormat="1" applyFont="1" applyFill="1" applyBorder="1" applyAlignment="1" applyProtection="1">
      <alignment horizontal="center" vertical="center"/>
      <protection locked="0"/>
    </xf>
    <xf numFmtId="165" fontId="2" fillId="0" borderId="37" xfId="0" applyNumberFormat="1" applyFont="1" applyBorder="1" applyAlignment="1">
      <alignment vertical="center"/>
    </xf>
    <xf numFmtId="165" fontId="2" fillId="0" borderId="38" xfId="0" applyNumberFormat="1" applyFont="1" applyBorder="1" applyAlignment="1">
      <alignment vertical="center"/>
    </xf>
    <xf numFmtId="0" fontId="0" fillId="0" borderId="39" xfId="0" applyBorder="1" applyAlignment="1">
      <alignment vertical="center"/>
    </xf>
    <xf numFmtId="165" fontId="2" fillId="0" borderId="3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5" fontId="33" fillId="7" borderId="0" xfId="0" applyNumberFormat="1" applyFont="1" applyFill="1" applyBorder="1" applyAlignment="1">
      <alignment horizontal="center" vertical="center"/>
    </xf>
    <xf numFmtId="165" fontId="2" fillId="0" borderId="36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0" fontId="5" fillId="7" borderId="0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0" fontId="11" fillId="0" borderId="0" xfId="0" applyFont="1" applyBorder="1" applyAlignment="1">
      <alignment horizontal="left"/>
    </xf>
    <xf numFmtId="165" fontId="2" fillId="0" borderId="3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165" fontId="3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6" borderId="3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5" fontId="1" fillId="6" borderId="9" xfId="0" applyNumberFormat="1" applyFont="1" applyFill="1" applyBorder="1" applyAlignment="1">
      <alignment horizontal="center" vertical="center"/>
    </xf>
    <xf numFmtId="165" fontId="1" fillId="6" borderId="10" xfId="0" applyNumberFormat="1" applyFont="1" applyFill="1" applyBorder="1" applyAlignment="1">
      <alignment horizontal="center" vertical="center"/>
    </xf>
    <xf numFmtId="165" fontId="17" fillId="6" borderId="7" xfId="0" applyNumberFormat="1" applyFont="1" applyFill="1" applyBorder="1" applyAlignment="1">
      <alignment horizontal="center" vertical="center"/>
    </xf>
    <xf numFmtId="165" fontId="18" fillId="6" borderId="8" xfId="0" applyNumberFormat="1" applyFont="1" applyFill="1" applyBorder="1" applyAlignment="1">
      <alignment horizontal="center" vertical="center"/>
    </xf>
    <xf numFmtId="165" fontId="18" fillId="6" borderId="3" xfId="0" applyNumberFormat="1" applyFont="1" applyFill="1" applyBorder="1" applyAlignment="1">
      <alignment horizontal="center" vertical="center"/>
    </xf>
    <xf numFmtId="165" fontId="18" fillId="6" borderId="4" xfId="0" applyNumberFormat="1" applyFont="1" applyFill="1" applyBorder="1" applyAlignment="1">
      <alignment horizontal="center" vertical="center"/>
    </xf>
    <xf numFmtId="165" fontId="18" fillId="6" borderId="9" xfId="0" applyNumberFormat="1" applyFont="1" applyFill="1" applyBorder="1" applyAlignment="1">
      <alignment horizontal="center" vertical="center"/>
    </xf>
    <xf numFmtId="165" fontId="18" fillId="6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/>
    <xf numFmtId="0" fontId="4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/>
    </xf>
    <xf numFmtId="0" fontId="19" fillId="0" borderId="0" xfId="0" applyFont="1" applyAlignment="1"/>
    <xf numFmtId="0" fontId="0" fillId="0" borderId="0" xfId="0" applyAlignment="1"/>
    <xf numFmtId="165" fontId="3" fillId="15" borderId="7" xfId="0" applyNumberFormat="1" applyFont="1" applyFill="1" applyBorder="1" applyAlignment="1" applyProtection="1">
      <alignment horizontal="center" vertical="center"/>
      <protection locked="0"/>
    </xf>
    <xf numFmtId="165" fontId="1" fillId="15" borderId="8" xfId="0" applyNumberFormat="1" applyFont="1" applyFill="1" applyBorder="1" applyAlignment="1" applyProtection="1">
      <alignment horizontal="center"/>
      <protection locked="0"/>
    </xf>
    <xf numFmtId="165" fontId="1" fillId="15" borderId="3" xfId="0" applyNumberFormat="1" applyFont="1" applyFill="1" applyBorder="1" applyAlignment="1" applyProtection="1">
      <alignment horizontal="center" vertical="center"/>
      <protection locked="0"/>
    </xf>
    <xf numFmtId="165" fontId="1" fillId="15" borderId="4" xfId="0" applyNumberFormat="1" applyFont="1" applyFill="1" applyBorder="1" applyAlignment="1" applyProtection="1">
      <alignment horizontal="center"/>
      <protection locked="0"/>
    </xf>
    <xf numFmtId="165" fontId="1" fillId="15" borderId="9" xfId="0" applyNumberFormat="1" applyFont="1" applyFill="1" applyBorder="1" applyAlignment="1" applyProtection="1">
      <alignment horizontal="center" vertical="center"/>
      <protection locked="0"/>
    </xf>
    <xf numFmtId="165" fontId="1" fillId="15" borderId="1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4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0" fontId="0" fillId="15" borderId="6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3" fillId="1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0" fillId="14" borderId="6" xfId="0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3" fillId="7" borderId="11" xfId="0" applyFont="1" applyFill="1" applyBorder="1" applyAlignment="1">
      <alignment horizontal="center"/>
    </xf>
    <xf numFmtId="0" fontId="13" fillId="7" borderId="11" xfId="0" applyFont="1" applyFill="1" applyBorder="1" applyAlignment="1"/>
    <xf numFmtId="0" fontId="23" fillId="0" borderId="0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25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2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FF99"/>
      <color rgb="FFFF808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tabSelected="1" zoomScale="155" zoomScaleNormal="155" zoomScaleSheetLayoutView="107" workbookViewId="0">
      <selection activeCell="W18" sqref="W18"/>
    </sheetView>
  </sheetViews>
  <sheetFormatPr baseColWidth="10" defaultColWidth="9" defaultRowHeight="15"/>
  <cols>
    <col min="1" max="1" width="2" style="5" customWidth="1"/>
    <col min="2" max="2" width="13.6640625" style="5" customWidth="1"/>
    <col min="3" max="3" width="5.33203125" style="6" customWidth="1"/>
    <col min="4" max="4" width="4.5" style="7" customWidth="1"/>
    <col min="5" max="5" width="13.6640625" style="5" customWidth="1"/>
    <col min="6" max="6" width="5.6640625" style="6" customWidth="1"/>
    <col min="7" max="7" width="1" style="6" customWidth="1"/>
    <col min="8" max="8" width="3.5" style="7" customWidth="1"/>
    <col min="9" max="9" width="13.6640625" style="5" customWidth="1"/>
    <col min="10" max="10" width="6.33203125" style="6" customWidth="1"/>
    <col min="11" max="11" width="5" style="5" customWidth="1"/>
    <col min="12" max="12" width="14" style="5" customWidth="1"/>
    <col min="13" max="13" width="3.5" style="6" customWidth="1"/>
    <col min="14" max="14" width="4.83203125" style="5" customWidth="1"/>
    <col min="15" max="15" width="1.1640625" style="5" customWidth="1"/>
    <col min="16" max="16" width="12.1640625" style="5" customWidth="1"/>
    <col min="17" max="17" width="4.33203125" style="6" customWidth="1"/>
    <col min="18" max="18" width="5.5" style="6" customWidth="1"/>
    <col min="19" max="19" width="13.83203125" style="5" customWidth="1"/>
    <col min="20" max="20" width="2.5" style="5" customWidth="1"/>
    <col min="21" max="21" width="3.6640625" style="22" customWidth="1"/>
    <col min="22" max="22" width="15.1640625" style="10" bestFit="1" customWidth="1"/>
    <col min="23" max="16384" width="9" style="10"/>
  </cols>
  <sheetData>
    <row r="1" spans="2:22" ht="10" customHeight="1" thickBot="1"/>
    <row r="2" spans="2:22" ht="18.75" customHeight="1" thickBot="1">
      <c r="B2" s="216" t="s">
        <v>86</v>
      </c>
      <c r="C2" s="217"/>
      <c r="D2" s="217"/>
      <c r="E2" s="217"/>
      <c r="F2" s="106"/>
      <c r="G2" s="107"/>
      <c r="H2" s="106"/>
      <c r="I2" s="8" t="s">
        <v>19</v>
      </c>
      <c r="J2" s="234" t="s">
        <v>85</v>
      </c>
      <c r="K2" s="235"/>
      <c r="L2" s="106"/>
      <c r="M2" s="106"/>
      <c r="N2" s="108"/>
      <c r="P2" s="35"/>
      <c r="Q2" s="219" t="s">
        <v>5</v>
      </c>
      <c r="R2" s="220"/>
      <c r="S2" s="123" t="s">
        <v>76</v>
      </c>
      <c r="U2" s="10"/>
    </row>
    <row r="3" spans="2:22" ht="22.5" customHeight="1" thickBot="1">
      <c r="B3" s="217"/>
      <c r="C3" s="217"/>
      <c r="D3" s="217"/>
      <c r="E3" s="217"/>
      <c r="F3" s="110"/>
      <c r="G3" s="111"/>
      <c r="H3" s="106"/>
      <c r="I3" s="120" t="s">
        <v>9</v>
      </c>
      <c r="J3" s="232" t="s">
        <v>16</v>
      </c>
      <c r="K3" s="233" t="s">
        <v>16</v>
      </c>
      <c r="L3" s="109"/>
      <c r="M3" s="112"/>
      <c r="N3" s="109"/>
      <c r="O3" s="13" t="s">
        <v>0</v>
      </c>
      <c r="P3" s="109"/>
      <c r="Q3" s="221">
        <v>18</v>
      </c>
      <c r="R3" s="222"/>
      <c r="S3" s="121" t="s">
        <v>75</v>
      </c>
      <c r="U3" s="10"/>
    </row>
    <row r="4" spans="2:22" ht="18" customHeight="1">
      <c r="B4" s="217"/>
      <c r="C4" s="217"/>
      <c r="D4" s="217"/>
      <c r="E4" s="217"/>
      <c r="F4" s="5"/>
      <c r="H4" s="25"/>
      <c r="I4" s="15">
        <f>MATCH(I3,'ICU 6'!A3:A13,0)</f>
        <v>1</v>
      </c>
      <c r="J4" s="236">
        <f>MATCH(J3,'ICU 6'!B2:E2,0)</f>
        <v>4</v>
      </c>
      <c r="K4" s="237" t="e">
        <f>MATCH(C4,'ICU 6'!#REF!,0)</f>
        <v>#REF!</v>
      </c>
      <c r="L4" s="106"/>
      <c r="M4" s="106"/>
      <c r="N4" s="108"/>
      <c r="O4" s="13"/>
      <c r="P4" s="15"/>
      <c r="Q4" s="223">
        <f>MATCH(Q3,'Elite 100 Life'!A6:A58,0)</f>
        <v>1</v>
      </c>
      <c r="R4" s="206"/>
      <c r="S4" s="15">
        <f>MATCH(S3,'Elite 100 Life'!B4:E4,0)</f>
        <v>4</v>
      </c>
      <c r="U4" s="10"/>
      <c r="V4" s="16"/>
    </row>
    <row r="5" spans="2:22" ht="18" hidden="1" customHeight="1">
      <c r="B5" s="17" t="s">
        <v>0</v>
      </c>
      <c r="C5" s="18"/>
      <c r="D5" s="18"/>
      <c r="E5" s="18"/>
      <c r="F5" s="18"/>
      <c r="G5" s="12"/>
      <c r="H5" s="25"/>
      <c r="I5" s="174"/>
      <c r="J5" s="174"/>
      <c r="K5" s="174"/>
      <c r="L5" s="174"/>
      <c r="M5" s="174"/>
      <c r="N5" s="109"/>
      <c r="O5" s="13"/>
      <c r="P5" s="74"/>
      <c r="Q5" s="14"/>
      <c r="R5" s="14"/>
      <c r="S5" s="20"/>
      <c r="U5" s="10"/>
      <c r="V5" s="16"/>
    </row>
    <row r="6" spans="2:22" ht="24" hidden="1">
      <c r="B6" s="180" t="s">
        <v>0</v>
      </c>
      <c r="C6" s="180"/>
      <c r="H6" s="21"/>
      <c r="I6" s="177"/>
      <c r="J6" s="177"/>
      <c r="K6" s="177"/>
      <c r="L6" s="240"/>
      <c r="M6" s="240"/>
      <c r="N6" s="25"/>
      <c r="O6" s="25"/>
      <c r="P6" s="19"/>
      <c r="Q6" s="14"/>
      <c r="R6" s="14"/>
      <c r="S6" s="23"/>
      <c r="V6" s="23"/>
    </row>
    <row r="7" spans="2:22" ht="2" customHeight="1">
      <c r="G7" s="24"/>
      <c r="Q7" s="24"/>
      <c r="R7" s="24"/>
      <c r="T7" s="25"/>
      <c r="U7" s="13"/>
      <c r="V7" s="26"/>
    </row>
    <row r="8" spans="2:22" ht="24">
      <c r="B8" s="27" t="s">
        <v>1</v>
      </c>
      <c r="E8" s="27" t="s">
        <v>32</v>
      </c>
      <c r="G8" s="24"/>
      <c r="I8" s="27" t="s">
        <v>2</v>
      </c>
      <c r="L8" s="27" t="s">
        <v>3</v>
      </c>
      <c r="P8" s="27" t="s">
        <v>55</v>
      </c>
      <c r="S8" s="116" t="s">
        <v>76</v>
      </c>
      <c r="T8" s="116"/>
      <c r="U8" s="13"/>
      <c r="V8" s="26"/>
    </row>
    <row r="9" spans="2:22" ht="9" customHeight="1" thickBot="1">
      <c r="G9" s="28"/>
      <c r="T9" s="25"/>
      <c r="U9" s="13"/>
      <c r="V9" s="16"/>
    </row>
    <row r="10" spans="2:22" s="29" customFormat="1" ht="48.5" customHeight="1" thickBot="1">
      <c r="B10" s="117">
        <f>INDEX('Cancer 6'!B3:E13,I4,J4)</f>
        <v>148.30000000000001</v>
      </c>
      <c r="C10" s="172" t="s">
        <v>54</v>
      </c>
      <c r="D10" s="173"/>
      <c r="E10" s="118">
        <f>INDEX('ICU 6'!B3:E13,I4,J4)</f>
        <v>15</v>
      </c>
      <c r="F10" s="178" t="s">
        <v>44</v>
      </c>
      <c r="G10" s="169"/>
      <c r="H10" s="179"/>
      <c r="I10" s="30">
        <f>INDEX('Cardio 6'!B3:E13,I4,J4)</f>
        <v>43</v>
      </c>
      <c r="J10" s="172" t="s">
        <v>44</v>
      </c>
      <c r="K10" s="173"/>
      <c r="L10" s="31">
        <f>INDEX('Injur 6'!B3:E13,I4,J4)</f>
        <v>85</v>
      </c>
      <c r="M10" s="178" t="s">
        <v>54</v>
      </c>
      <c r="N10" s="169"/>
      <c r="O10" s="179"/>
      <c r="P10" s="33">
        <f>INDEX(Indemni!B3:E13,I4,J4)</f>
        <v>94</v>
      </c>
      <c r="Q10" s="115" t="s">
        <v>0</v>
      </c>
      <c r="R10" s="131" t="s">
        <v>81</v>
      </c>
      <c r="S10" s="130">
        <f>INDEX('Elite 100 Life'!B6:E58,Q4,S4)</f>
        <v>56.000000000000007</v>
      </c>
      <c r="T10" s="73" t="s">
        <v>0</v>
      </c>
      <c r="U10" s="35"/>
      <c r="V10" s="34"/>
    </row>
    <row r="11" spans="2:22" s="29" customFormat="1" ht="48.5" customHeight="1" thickBot="1">
      <c r="B11" s="117">
        <f>INDEX('Cancer 6'!B17:E27,I4,J4)</f>
        <v>82.3</v>
      </c>
      <c r="C11" s="172" t="s">
        <v>77</v>
      </c>
      <c r="D11" s="173"/>
      <c r="E11" s="118">
        <f>INDEX('ICU 6'!B17:E27,I4,J4)</f>
        <v>10</v>
      </c>
      <c r="F11" s="166" t="s">
        <v>45</v>
      </c>
      <c r="G11" s="167"/>
      <c r="H11" s="168"/>
      <c r="I11" s="30">
        <f>INDEX('Cardio 6'!B17:E27,I4,J4)</f>
        <v>33</v>
      </c>
      <c r="J11" s="172" t="s">
        <v>45</v>
      </c>
      <c r="K11" s="173"/>
      <c r="L11" s="31">
        <f>INDEX('Injur 6'!B17:E27,I4,J4)</f>
        <v>69</v>
      </c>
      <c r="M11" s="178" t="s">
        <v>77</v>
      </c>
      <c r="N11" s="169"/>
      <c r="O11" s="179"/>
      <c r="P11" s="33">
        <f>INDEX(Indemni!B17:E27,I4,J4)</f>
        <v>70</v>
      </c>
      <c r="Q11" s="72" t="s">
        <v>0</v>
      </c>
      <c r="R11" s="129" t="s">
        <v>82</v>
      </c>
      <c r="S11" s="130">
        <f>INDEX('Elite Life'!B6:E58,Q4,S4)</f>
        <v>42.000000000000007</v>
      </c>
      <c r="T11" s="73" t="s">
        <v>0</v>
      </c>
      <c r="U11" s="35"/>
    </row>
    <row r="12" spans="2:22" s="29" customFormat="1" ht="48.5" customHeight="1" thickBot="1">
      <c r="B12" s="117">
        <f>INDEX('Cancer 6'!B31:E41,'Policy Worksheet'!I4,'Policy Worksheet'!J4)</f>
        <v>49.3</v>
      </c>
      <c r="C12" s="172" t="s">
        <v>78</v>
      </c>
      <c r="D12" s="173"/>
      <c r="E12" s="118">
        <f>INDEX('ICU 6'!B31:E41,I4,J4)</f>
        <v>5</v>
      </c>
      <c r="F12" s="169" t="s">
        <v>46</v>
      </c>
      <c r="G12" s="169"/>
      <c r="H12" s="170"/>
      <c r="I12" s="30">
        <f>INDEX('Cardio 6'!B31:E41,I4,J4)</f>
        <v>23</v>
      </c>
      <c r="J12" s="172" t="s">
        <v>46</v>
      </c>
      <c r="K12" s="173"/>
      <c r="L12" s="31">
        <f>INDEX('Injur 6'!B31:E41,I4,J4)</f>
        <v>45</v>
      </c>
      <c r="M12" s="178" t="s">
        <v>78</v>
      </c>
      <c r="N12" s="169"/>
      <c r="O12" s="179"/>
      <c r="P12" s="119">
        <f>INDEX(Indemni!B31:E41,I4,J4)</f>
        <v>45</v>
      </c>
      <c r="Q12" s="72" t="s">
        <v>0</v>
      </c>
      <c r="R12" s="129" t="s">
        <v>83</v>
      </c>
      <c r="S12" s="130">
        <f>INDEX('Pref Life'!B6:E58,Q4,S4)</f>
        <v>28.000000000000004</v>
      </c>
      <c r="T12" s="73" t="s">
        <v>0</v>
      </c>
      <c r="U12" s="35"/>
    </row>
    <row r="13" spans="2:22" s="29" customFormat="1" ht="48.5" customHeight="1" thickBot="1">
      <c r="B13" s="137">
        <f>INDEX('Cancer 6'!B45:E55,I4,J4)</f>
        <v>32.799999999999997</v>
      </c>
      <c r="C13" s="152" t="s">
        <v>79</v>
      </c>
      <c r="D13" s="153"/>
      <c r="E13" s="136">
        <f>INDEX('ICU 6'!B45:E55,I4,J4)</f>
        <v>0</v>
      </c>
      <c r="F13" s="144" t="s">
        <v>47</v>
      </c>
      <c r="G13" s="171"/>
      <c r="H13" s="171"/>
      <c r="I13" s="136">
        <f>INDEX('Cardio 6'!B45:E55,I4,J4)</f>
        <v>0</v>
      </c>
      <c r="J13" s="144" t="s">
        <v>47</v>
      </c>
      <c r="K13" s="144"/>
      <c r="L13" s="136">
        <f>INDEX('Injur 6'!B45:E55,I4,J4)</f>
        <v>0</v>
      </c>
      <c r="M13" s="145" t="s">
        <v>0</v>
      </c>
      <c r="N13" s="145"/>
      <c r="O13" s="36"/>
      <c r="P13" s="37">
        <v>0</v>
      </c>
      <c r="Q13" s="32"/>
      <c r="R13" s="129" t="s">
        <v>84</v>
      </c>
      <c r="S13" s="130">
        <f>INDEX('Snd Life'!B6:E58,Q4,S4)</f>
        <v>14.000000000000002</v>
      </c>
      <c r="T13" s="34"/>
      <c r="U13" s="35"/>
    </row>
    <row r="14" spans="2:22" hidden="1">
      <c r="B14" s="38">
        <v>0</v>
      </c>
      <c r="C14" s="39"/>
      <c r="D14" s="40"/>
      <c r="E14" s="38">
        <v>0</v>
      </c>
      <c r="F14" s="39"/>
      <c r="I14" s="38">
        <v>0</v>
      </c>
      <c r="L14" s="38">
        <v>0</v>
      </c>
    </row>
    <row r="15" spans="2:22" ht="1" customHeight="1">
      <c r="B15" s="6"/>
      <c r="C15" s="7"/>
      <c r="D15" s="5" t="s">
        <v>0</v>
      </c>
      <c r="E15" s="6"/>
      <c r="G15" s="7"/>
      <c r="H15" s="5"/>
      <c r="I15" s="39"/>
      <c r="J15" s="5"/>
      <c r="L15" s="6"/>
      <c r="M15" s="5"/>
      <c r="P15" s="6"/>
      <c r="Q15" s="5"/>
      <c r="R15" s="5"/>
      <c r="T15" s="22"/>
    </row>
    <row r="16" spans="2:22" ht="10" customHeight="1">
      <c r="E16" s="25"/>
      <c r="H16" s="41"/>
      <c r="S16" s="38">
        <v>0</v>
      </c>
    </row>
    <row r="17" spans="1:21" s="48" customFormat="1" ht="20" thickBot="1">
      <c r="A17" s="42"/>
      <c r="B17" s="175" t="s">
        <v>30</v>
      </c>
      <c r="C17" s="176"/>
      <c r="D17" s="43"/>
      <c r="E17" s="44" t="s">
        <v>56</v>
      </c>
      <c r="F17" s="45"/>
      <c r="G17" s="6"/>
      <c r="H17" s="7"/>
      <c r="I17" s="175" t="s">
        <v>30</v>
      </c>
      <c r="J17" s="176"/>
      <c r="K17" s="46"/>
      <c r="L17" s="230" t="s">
        <v>30</v>
      </c>
      <c r="M17" s="231"/>
      <c r="N17" s="47"/>
      <c r="O17" s="132"/>
      <c r="P17" s="230" t="s">
        <v>30</v>
      </c>
      <c r="Q17" s="231"/>
      <c r="R17" s="122"/>
      <c r="S17" s="238" t="s">
        <v>30</v>
      </c>
      <c r="T17" s="239"/>
      <c r="U17" s="47"/>
    </row>
    <row r="18" spans="1:21" ht="12" customHeight="1">
      <c r="B18" s="146">
        <v>88.8</v>
      </c>
      <c r="C18" s="147"/>
      <c r="D18" s="49"/>
      <c r="E18" s="160">
        <v>7.9</v>
      </c>
      <c r="F18" s="161"/>
      <c r="G18" s="50"/>
      <c r="H18" s="49"/>
      <c r="I18" s="154">
        <v>32</v>
      </c>
      <c r="J18" s="155"/>
      <c r="K18" s="51"/>
      <c r="L18" s="138">
        <v>0</v>
      </c>
      <c r="M18" s="139"/>
      <c r="N18" s="51"/>
      <c r="O18" s="51"/>
      <c r="P18" s="224">
        <v>45</v>
      </c>
      <c r="Q18" s="225"/>
      <c r="R18" s="22"/>
      <c r="S18" s="210">
        <v>56.000000000000007</v>
      </c>
      <c r="T18" s="211"/>
      <c r="U18" s="10"/>
    </row>
    <row r="19" spans="1:21" ht="12" customHeight="1">
      <c r="B19" s="148"/>
      <c r="C19" s="149"/>
      <c r="D19" s="49"/>
      <c r="E19" s="162"/>
      <c r="F19" s="163"/>
      <c r="G19" s="52"/>
      <c r="H19" s="49"/>
      <c r="I19" s="156">
        <v>44</v>
      </c>
      <c r="J19" s="157"/>
      <c r="K19" s="51"/>
      <c r="L19" s="140"/>
      <c r="M19" s="141"/>
      <c r="N19" s="51"/>
      <c r="O19" s="51"/>
      <c r="P19" s="226"/>
      <c r="Q19" s="227"/>
      <c r="R19" s="22"/>
      <c r="S19" s="212"/>
      <c r="T19" s="213"/>
      <c r="U19" s="10"/>
    </row>
    <row r="20" spans="1:21" ht="12" customHeight="1" thickBot="1">
      <c r="B20" s="150"/>
      <c r="C20" s="151"/>
      <c r="D20" s="49"/>
      <c r="E20" s="164"/>
      <c r="F20" s="165"/>
      <c r="G20" s="52"/>
      <c r="H20" s="53"/>
      <c r="I20" s="158"/>
      <c r="J20" s="159"/>
      <c r="K20" s="51"/>
      <c r="L20" s="142"/>
      <c r="M20" s="143"/>
      <c r="N20" s="51"/>
      <c r="O20" s="51"/>
      <c r="P20" s="228"/>
      <c r="Q20" s="229"/>
      <c r="R20" s="22"/>
      <c r="S20" s="214"/>
      <c r="T20" s="215"/>
      <c r="U20" s="10"/>
    </row>
    <row r="21" spans="1:21">
      <c r="E21" s="71" t="s">
        <v>43</v>
      </c>
      <c r="I21" s="5" t="s">
        <v>43</v>
      </c>
      <c r="P21" s="5" t="s">
        <v>0</v>
      </c>
    </row>
    <row r="22" spans="1:21" s="57" customFormat="1" ht="20" thickBot="1">
      <c r="A22" s="241" t="s">
        <v>26</v>
      </c>
      <c r="B22" s="242"/>
      <c r="C22" s="242"/>
      <c r="D22" s="54"/>
      <c r="E22" s="55" t="s">
        <v>33</v>
      </c>
      <c r="F22" s="56"/>
      <c r="G22" s="6"/>
      <c r="H22" s="7"/>
      <c r="I22" s="181" t="s">
        <v>4</v>
      </c>
      <c r="J22" s="203"/>
      <c r="K22" s="9"/>
      <c r="L22" s="181" t="s">
        <v>4</v>
      </c>
      <c r="M22" s="203"/>
      <c r="N22" s="9"/>
      <c r="O22" s="9"/>
      <c r="P22" s="181" t="s">
        <v>4</v>
      </c>
      <c r="Q22" s="182"/>
      <c r="R22" s="113"/>
      <c r="S22" s="9"/>
      <c r="T22" s="14"/>
      <c r="U22" s="14"/>
    </row>
    <row r="23" spans="1:21" ht="13.5" customHeight="1">
      <c r="B23" s="183">
        <f>IF(ISERROR(SUM(B18*12*25))," ",SUM(B18*12*25))</f>
        <v>26639.999999999996</v>
      </c>
      <c r="C23" s="184"/>
      <c r="D23" s="49"/>
      <c r="E23" s="183">
        <f>IF(ISERROR(SUM(E18*12*25))," ",SUM(E18*12*25))</f>
        <v>2370.0000000000005</v>
      </c>
      <c r="F23" s="184"/>
      <c r="G23" s="58"/>
      <c r="H23" s="49"/>
      <c r="I23" s="183">
        <f>IF(ISERROR(SUM(I18*12*25))," ",SUM(I18*12*25))</f>
        <v>9600</v>
      </c>
      <c r="J23" s="184"/>
      <c r="K23" s="59"/>
      <c r="L23" s="183">
        <f>IF(ISERROR(SUM(L18*12*25))," ",SUM(L18*12*25))</f>
        <v>0</v>
      </c>
      <c r="M23" s="184"/>
      <c r="N23" s="59"/>
      <c r="O23" s="59"/>
      <c r="P23" s="183">
        <f>IF(ISERROR(SUM(P18*12*20))," ",SUM(P18*12*20))</f>
        <v>10800</v>
      </c>
      <c r="Q23" s="184"/>
      <c r="R23" s="114"/>
      <c r="T23" s="25"/>
      <c r="U23" s="24"/>
    </row>
    <row r="24" spans="1:21" ht="13.5" customHeight="1">
      <c r="B24" s="185"/>
      <c r="C24" s="186"/>
      <c r="D24" s="49"/>
      <c r="E24" s="185"/>
      <c r="F24" s="186"/>
      <c r="G24" s="60"/>
      <c r="H24" s="49"/>
      <c r="I24" s="185">
        <f>SUM(I19*12)*20</f>
        <v>10560</v>
      </c>
      <c r="J24" s="186"/>
      <c r="K24" s="59"/>
      <c r="L24" s="185">
        <f>SUM(L19*12)*20</f>
        <v>0</v>
      </c>
      <c r="M24" s="186"/>
      <c r="N24" s="59"/>
      <c r="O24" s="59"/>
      <c r="P24" s="185">
        <f>SUM(P19*12)*20</f>
        <v>0</v>
      </c>
      <c r="Q24" s="186"/>
      <c r="R24" s="114"/>
      <c r="T24" s="25"/>
      <c r="U24" s="24"/>
    </row>
    <row r="25" spans="1:21" ht="13.5" customHeight="1" thickBot="1">
      <c r="B25" s="187"/>
      <c r="C25" s="188"/>
      <c r="D25" s="49"/>
      <c r="E25" s="187"/>
      <c r="F25" s="188"/>
      <c r="G25" s="60"/>
      <c r="H25" s="61"/>
      <c r="I25" s="187"/>
      <c r="J25" s="188"/>
      <c r="K25" s="59"/>
      <c r="L25" s="187"/>
      <c r="M25" s="188"/>
      <c r="N25" s="59"/>
      <c r="O25" s="59"/>
      <c r="P25" s="187"/>
      <c r="Q25" s="188"/>
      <c r="R25" s="114"/>
      <c r="T25" s="25"/>
      <c r="U25" s="24"/>
    </row>
    <row r="26" spans="1:21">
      <c r="G26" s="24"/>
      <c r="R26" s="105"/>
    </row>
    <row r="27" spans="1:21" ht="4" customHeight="1" thickBot="1">
      <c r="R27" s="105"/>
    </row>
    <row r="28" spans="1:21" ht="18" customHeight="1">
      <c r="B28" s="189">
        <f>SUM(B18,E18,I18,L18,P18,S18)</f>
        <v>229.7</v>
      </c>
      <c r="C28" s="190"/>
      <c r="D28" s="62" t="s">
        <v>28</v>
      </c>
      <c r="E28" s="63"/>
      <c r="F28" s="64"/>
      <c r="H28" s="189">
        <f>SUM(B23,E23,I23,L23,P23)</f>
        <v>49410</v>
      </c>
      <c r="I28" s="195"/>
      <c r="J28" s="195"/>
      <c r="K28" s="196"/>
      <c r="L28" s="11" t="s">
        <v>27</v>
      </c>
      <c r="M28" s="64"/>
      <c r="N28" s="65"/>
      <c r="O28" s="65"/>
      <c r="P28" s="65"/>
      <c r="Q28" s="66"/>
      <c r="R28" s="66"/>
      <c r="S28" s="65"/>
      <c r="T28" s="65"/>
    </row>
    <row r="29" spans="1:21" ht="18" customHeight="1">
      <c r="B29" s="191"/>
      <c r="C29" s="192"/>
      <c r="D29" s="67" t="s">
        <v>34</v>
      </c>
      <c r="E29" s="11"/>
      <c r="F29" s="64"/>
      <c r="H29" s="197"/>
      <c r="I29" s="198"/>
      <c r="J29" s="198"/>
      <c r="K29" s="199"/>
      <c r="L29" s="204" t="s">
        <v>88</v>
      </c>
      <c r="M29" s="205"/>
      <c r="N29" s="205"/>
      <c r="O29" s="206"/>
      <c r="P29" s="206"/>
      <c r="Q29" s="206"/>
      <c r="R29" s="206"/>
      <c r="S29" s="65" t="s">
        <v>0</v>
      </c>
      <c r="T29" s="65"/>
    </row>
    <row r="30" spans="1:21" ht="18" customHeight="1" thickBot="1">
      <c r="B30" s="193"/>
      <c r="C30" s="194"/>
      <c r="D30" s="67"/>
      <c r="E30" s="218" t="s">
        <v>80</v>
      </c>
      <c r="F30" s="209"/>
      <c r="H30" s="200"/>
      <c r="I30" s="201"/>
      <c r="J30" s="201"/>
      <c r="K30" s="202"/>
      <c r="L30" s="68" t="s">
        <v>0</v>
      </c>
      <c r="M30" s="207" t="s">
        <v>29</v>
      </c>
      <c r="N30" s="208"/>
      <c r="O30" s="208"/>
      <c r="P30" s="208"/>
      <c r="Q30" s="209"/>
      <c r="R30" s="209"/>
      <c r="S30" s="209"/>
      <c r="T30" s="209"/>
    </row>
    <row r="32" spans="1:21">
      <c r="F32" s="13"/>
    </row>
    <row r="33" spans="1:21" ht="12" customHeight="1">
      <c r="C33" s="69" t="s">
        <v>31</v>
      </c>
      <c r="D33" s="70"/>
      <c r="E33" s="70"/>
      <c r="F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21" ht="12" customHeight="1">
      <c r="C34" s="69"/>
      <c r="D34" s="70"/>
      <c r="E34" s="70"/>
      <c r="F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21" ht="12" customHeight="1">
      <c r="C35" s="69"/>
      <c r="D35" s="70"/>
      <c r="E35" s="70"/>
      <c r="F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</row>
    <row r="36" spans="1:21" ht="21.5" customHeight="1"/>
    <row r="37" spans="1:21" ht="21.5" customHeight="1">
      <c r="A37" s="6"/>
      <c r="C37" s="5"/>
      <c r="D37" s="5"/>
      <c r="E37" s="6"/>
      <c r="F37" s="5"/>
      <c r="G37" s="5"/>
      <c r="H37" s="22"/>
      <c r="I37" s="22"/>
      <c r="J37" s="5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21.5" customHeight="1">
      <c r="A38" s="6"/>
      <c r="C38" s="5"/>
      <c r="D38" s="5"/>
      <c r="E38" s="6"/>
      <c r="F38" s="5"/>
      <c r="G38" s="5"/>
      <c r="H38" s="22"/>
      <c r="I38" s="22"/>
      <c r="J38" s="5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 r:id="rId1"/>
      <headerFooter alignWithMargins="0"/>
    </customSheetView>
  </customSheetViews>
  <mergeCells count="52">
    <mergeCell ref="S18:T20"/>
    <mergeCell ref="B2:E4"/>
    <mergeCell ref="E30:F30"/>
    <mergeCell ref="Q2:R2"/>
    <mergeCell ref="Q3:R3"/>
    <mergeCell ref="Q4:R4"/>
    <mergeCell ref="P18:Q20"/>
    <mergeCell ref="P17:Q17"/>
    <mergeCell ref="J3:K3"/>
    <mergeCell ref="J2:K2"/>
    <mergeCell ref="J4:K4"/>
    <mergeCell ref="S17:T17"/>
    <mergeCell ref="L6:M6"/>
    <mergeCell ref="A22:C22"/>
    <mergeCell ref="I17:J17"/>
    <mergeCell ref="L17:M17"/>
    <mergeCell ref="P22:Q22"/>
    <mergeCell ref="P23:Q25"/>
    <mergeCell ref="B28:C30"/>
    <mergeCell ref="H28:K30"/>
    <mergeCell ref="B23:C25"/>
    <mergeCell ref="E23:F25"/>
    <mergeCell ref="I22:J22"/>
    <mergeCell ref="I23:J25"/>
    <mergeCell ref="L23:M25"/>
    <mergeCell ref="L22:M22"/>
    <mergeCell ref="L29:R29"/>
    <mergeCell ref="M30:T30"/>
    <mergeCell ref="F11:H11"/>
    <mergeCell ref="F12:H12"/>
    <mergeCell ref="F13:H13"/>
    <mergeCell ref="C12:D12"/>
    <mergeCell ref="I5:M5"/>
    <mergeCell ref="J10:K10"/>
    <mergeCell ref="J11:K11"/>
    <mergeCell ref="J12:K12"/>
    <mergeCell ref="I6:K6"/>
    <mergeCell ref="F10:H10"/>
    <mergeCell ref="C11:D11"/>
    <mergeCell ref="C10:D10"/>
    <mergeCell ref="B6:C6"/>
    <mergeCell ref="M10:O10"/>
    <mergeCell ref="M11:O11"/>
    <mergeCell ref="M12:O12"/>
    <mergeCell ref="L18:M20"/>
    <mergeCell ref="J13:K13"/>
    <mergeCell ref="M13:N13"/>
    <mergeCell ref="B18:C20"/>
    <mergeCell ref="C13:D13"/>
    <mergeCell ref="I18:J20"/>
    <mergeCell ref="E18:F20"/>
    <mergeCell ref="B17:C17"/>
  </mergeCells>
  <dataValidations count="11">
    <dataValidation type="list" allowBlank="1" showInputMessage="1" showErrorMessage="1" sqref="J3:K3" xr:uid="{00000000-0002-0000-0000-000000000000}">
      <formula1>"Individual,Couple,SParent,Family"</formula1>
    </dataValidation>
    <dataValidation type="list" allowBlank="1" showInputMessage="1" showErrorMessage="1" sqref="I3" xr:uid="{00000000-0002-0000-0000-000001000000}">
      <formula1>"0-30,31-35,36-40,41-45,46-50,51-55,56-60,61-65,66-70,71-75,76-80"</formula1>
    </dataValidation>
    <dataValidation type="list" showInputMessage="1" showErrorMessage="1" sqref="E18:F20" xr:uid="{00000000-0002-0000-0000-000002000000}">
      <formula1>$E$10:$E$14</formula1>
    </dataValidation>
    <dataValidation type="list" showInputMessage="1" showErrorMessage="1" sqref="I18:J20" xr:uid="{00000000-0002-0000-0000-000003000000}">
      <formula1>$I$10:$I$14</formula1>
    </dataValidation>
    <dataValidation type="list" showInputMessage="1" showErrorMessage="1" sqref="L18:M20" xr:uid="{00000000-0002-0000-0000-000004000000}">
      <formula1>$L$10:$L$14</formula1>
    </dataValidation>
    <dataValidation type="list" showInputMessage="1" showErrorMessage="1" sqref="P18" xr:uid="{C67E1AAD-FAFA-A144-8BDF-63922E18668B}">
      <formula1>$P$10:$P$13</formula1>
    </dataValidation>
    <dataValidation type="list" allowBlank="1" showInputMessage="1" showErrorMessage="1" sqref="B18:C20" xr:uid="{00000000-0002-0000-0000-000006000000}">
      <formula1>$B$10:$B$14</formula1>
    </dataValidation>
    <dataValidation type="list" allowBlank="1" showInputMessage="1" showErrorMessage="1" sqref="L3 S3" xr:uid="{4520EDA1-FE91-624C-9B65-EC091FBA7CA3}">
      <formula1>"Male NF, Male N, Female NF, Female N"</formula1>
    </dataValidation>
    <dataValidation type="list" allowBlank="1" showInputMessage="1" showErrorMessage="1" sqref="P3" xr:uid="{D88EB6B8-FDBF-D545-8C99-3E8EFBF52F9E}">
      <formula1>"18,19,20,21,22,23,24,25,26,27,28,29,30,31,32,33,34,35,36"</formula1>
    </dataValidation>
    <dataValidation type="list" allowBlank="1" showInputMessage="1" showErrorMessage="1" sqref="Q3:R3" xr:uid="{B98609CD-A293-664C-BBBA-054636403B95}">
      <formula1>"18,19,20,21,22,23,24,25,26,27,28,29,30,31,32,33,34,35,36,37,38,39,40,41,42,43,44,45,46,47,48,49,50,51,52,53,54,55,56,57,58,59,60,61,62,63,64,65,66,67,68,69,70"</formula1>
    </dataValidation>
    <dataValidation type="list" showInputMessage="1" showErrorMessage="1" sqref="S18:T20" xr:uid="{58D9F6AD-008C-214B-86F7-18A810EA7BFF}">
      <formula1>$S$10:$S$14</formula1>
    </dataValidation>
  </dataValidations>
  <pageMargins left="0.25" right="0.25" top="0.75" bottom="0.75" header="0.3" footer="0.3"/>
  <pageSetup scale="8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BD36-9C3B-AF4B-9DD5-844A49A56125}">
  <dimension ref="A2:F66"/>
  <sheetViews>
    <sheetView topLeftCell="A3" zoomScale="145" zoomScaleNormal="145" workbookViewId="0">
      <selection activeCell="J12" sqref="J12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5" s="75" customFormat="1" ht="13">
      <c r="A2" s="243" t="s">
        <v>57</v>
      </c>
      <c r="B2" s="243"/>
      <c r="C2" s="243"/>
      <c r="D2" s="243"/>
      <c r="E2" s="243"/>
    </row>
    <row r="3" spans="1:5" s="75" customFormat="1" ht="14" thickBot="1">
      <c r="A3" s="76"/>
      <c r="B3" s="76"/>
      <c r="C3" s="76"/>
      <c r="D3" s="76"/>
      <c r="E3" s="77"/>
    </row>
    <row r="4" spans="1:5" s="75" customFormat="1" ht="13">
      <c r="A4" s="78"/>
      <c r="B4" s="79" t="s">
        <v>72</v>
      </c>
      <c r="C4" s="79" t="s">
        <v>73</v>
      </c>
      <c r="D4" s="79" t="s">
        <v>74</v>
      </c>
      <c r="E4" s="80" t="s">
        <v>75</v>
      </c>
    </row>
    <row r="5" spans="1:5" s="75" customFormat="1" ht="13">
      <c r="A5" s="81" t="s">
        <v>5</v>
      </c>
      <c r="B5" s="82" t="s">
        <v>60</v>
      </c>
      <c r="C5" s="82" t="s">
        <v>61</v>
      </c>
      <c r="D5" s="82" t="s">
        <v>60</v>
      </c>
      <c r="E5" s="83" t="s">
        <v>61</v>
      </c>
    </row>
    <row r="6" spans="1:5" s="75" customFormat="1" ht="13">
      <c r="A6" s="84">
        <v>18</v>
      </c>
      <c r="B6" s="85">
        <v>13.75</v>
      </c>
      <c r="C6" s="85">
        <v>17.75</v>
      </c>
      <c r="D6" s="86">
        <v>10.5</v>
      </c>
      <c r="E6" s="87">
        <v>14.000000000000002</v>
      </c>
    </row>
    <row r="7" spans="1:5" s="75" customFormat="1" ht="14" thickBot="1">
      <c r="A7" s="84">
        <v>19</v>
      </c>
      <c r="B7" s="88">
        <v>14.000000000000002</v>
      </c>
      <c r="C7" s="88">
        <v>18</v>
      </c>
      <c r="D7" s="88">
        <v>11</v>
      </c>
      <c r="E7" s="89">
        <v>14.499999999999998</v>
      </c>
    </row>
    <row r="8" spans="1:5" s="75" customFormat="1" ht="13">
      <c r="A8" s="84">
        <v>20</v>
      </c>
      <c r="B8" s="85">
        <v>14.250000000000002</v>
      </c>
      <c r="C8" s="85">
        <v>18.25</v>
      </c>
      <c r="D8" s="85">
        <v>11.5</v>
      </c>
      <c r="E8" s="90">
        <v>14.999999999999998</v>
      </c>
    </row>
    <row r="9" spans="1:5" s="75" customFormat="1" ht="13">
      <c r="A9" s="84">
        <v>21</v>
      </c>
      <c r="B9" s="85">
        <v>14.499999999999998</v>
      </c>
      <c r="C9" s="85">
        <v>18.499999999999996</v>
      </c>
      <c r="D9" s="86">
        <v>11.75</v>
      </c>
      <c r="E9" s="87">
        <v>15.5</v>
      </c>
    </row>
    <row r="10" spans="1:5" s="75" customFormat="1" ht="13">
      <c r="A10" s="84">
        <v>22</v>
      </c>
      <c r="B10" s="85">
        <v>14.75</v>
      </c>
      <c r="C10" s="85">
        <v>18.75</v>
      </c>
      <c r="D10" s="86">
        <v>12.25</v>
      </c>
      <c r="E10" s="87">
        <v>16.250000000000004</v>
      </c>
    </row>
    <row r="11" spans="1:5" s="75" customFormat="1" ht="13">
      <c r="A11" s="84">
        <v>23</v>
      </c>
      <c r="B11" s="85">
        <v>14.999999999999998</v>
      </c>
      <c r="C11" s="85">
        <v>19.000000000000004</v>
      </c>
      <c r="D11" s="86">
        <v>12.75</v>
      </c>
      <c r="E11" s="87">
        <v>16.750000000000004</v>
      </c>
    </row>
    <row r="12" spans="1:5" s="75" customFormat="1" ht="14" thickBot="1">
      <c r="A12" s="84">
        <v>24</v>
      </c>
      <c r="B12" s="88">
        <v>15.25</v>
      </c>
      <c r="C12" s="88">
        <v>19.5</v>
      </c>
      <c r="D12" s="88">
        <v>13</v>
      </c>
      <c r="E12" s="89">
        <v>17.249999999999996</v>
      </c>
    </row>
    <row r="13" spans="1:5" s="75" customFormat="1" ht="13">
      <c r="A13" s="84">
        <v>25</v>
      </c>
      <c r="B13" s="91">
        <v>15.5</v>
      </c>
      <c r="C13" s="91">
        <v>19.75</v>
      </c>
      <c r="D13" s="91">
        <v>13.5</v>
      </c>
      <c r="E13" s="92">
        <v>17.75</v>
      </c>
    </row>
    <row r="14" spans="1:5" s="75" customFormat="1" ht="13">
      <c r="A14" s="84">
        <v>26</v>
      </c>
      <c r="B14" s="86">
        <v>15.75</v>
      </c>
      <c r="C14" s="86">
        <v>20.5</v>
      </c>
      <c r="D14" s="86">
        <v>14.000000000000002</v>
      </c>
      <c r="E14" s="87">
        <v>18.75</v>
      </c>
    </row>
    <row r="15" spans="1:5" s="75" customFormat="1" ht="13">
      <c r="A15" s="84">
        <v>27</v>
      </c>
      <c r="B15" s="86">
        <v>16.5</v>
      </c>
      <c r="C15" s="86">
        <v>21.5</v>
      </c>
      <c r="D15" s="86">
        <v>14.75</v>
      </c>
      <c r="E15" s="87">
        <v>19.75</v>
      </c>
    </row>
    <row r="16" spans="1:5" s="75" customFormat="1" ht="13">
      <c r="A16" s="84">
        <v>28</v>
      </c>
      <c r="B16" s="86">
        <v>17.249999999999996</v>
      </c>
      <c r="C16" s="86">
        <v>22.5</v>
      </c>
      <c r="D16" s="86">
        <v>15.5</v>
      </c>
      <c r="E16" s="87">
        <v>20.5</v>
      </c>
    </row>
    <row r="17" spans="1:5" s="75" customFormat="1" ht="14" thickBot="1">
      <c r="A17" s="84">
        <v>29</v>
      </c>
      <c r="B17" s="88">
        <v>18</v>
      </c>
      <c r="C17" s="88">
        <v>23.749999999999996</v>
      </c>
      <c r="D17" s="88">
        <v>16.250000000000004</v>
      </c>
      <c r="E17" s="89">
        <v>21.5</v>
      </c>
    </row>
    <row r="18" spans="1:5" s="75" customFormat="1" ht="13">
      <c r="A18" s="84">
        <v>30</v>
      </c>
      <c r="B18" s="91">
        <v>18.75</v>
      </c>
      <c r="C18" s="91">
        <v>24.75</v>
      </c>
      <c r="D18" s="91">
        <v>16.750000000000004</v>
      </c>
      <c r="E18" s="92">
        <v>22.5</v>
      </c>
    </row>
    <row r="19" spans="1:5" s="75" customFormat="1" ht="13">
      <c r="A19" s="84">
        <v>31</v>
      </c>
      <c r="B19" s="86">
        <v>19.75</v>
      </c>
      <c r="C19" s="86">
        <v>26</v>
      </c>
      <c r="D19" s="86">
        <v>17.75</v>
      </c>
      <c r="E19" s="87">
        <v>23.749999999999996</v>
      </c>
    </row>
    <row r="20" spans="1:5" s="75" customFormat="1" ht="13">
      <c r="A20" s="84">
        <v>32</v>
      </c>
      <c r="B20" s="86">
        <v>21</v>
      </c>
      <c r="C20" s="86">
        <v>27.5</v>
      </c>
      <c r="D20" s="86">
        <v>18.499999999999996</v>
      </c>
      <c r="E20" s="87">
        <v>25</v>
      </c>
    </row>
    <row r="21" spans="1:5" s="75" customFormat="1" ht="13">
      <c r="A21" s="84">
        <v>33</v>
      </c>
      <c r="B21" s="86">
        <v>22.25</v>
      </c>
      <c r="C21" s="86">
        <v>28.999999999999996</v>
      </c>
      <c r="D21" s="86">
        <v>19.5</v>
      </c>
      <c r="E21" s="87">
        <v>26.250000000000004</v>
      </c>
    </row>
    <row r="22" spans="1:5" s="75" customFormat="1" ht="14" thickBot="1">
      <c r="A22" s="84">
        <v>34</v>
      </c>
      <c r="B22" s="88">
        <v>23.25</v>
      </c>
      <c r="C22" s="88">
        <v>30.75</v>
      </c>
      <c r="D22" s="88">
        <v>20.5</v>
      </c>
      <c r="E22" s="89">
        <v>27.5</v>
      </c>
    </row>
    <row r="23" spans="1:5" s="75" customFormat="1" ht="13">
      <c r="A23" s="84">
        <v>35</v>
      </c>
      <c r="B23" s="91">
        <v>24.75</v>
      </c>
      <c r="C23" s="91">
        <v>32.25</v>
      </c>
      <c r="D23" s="91">
        <v>21.5</v>
      </c>
      <c r="E23" s="92">
        <v>28.999999999999996</v>
      </c>
    </row>
    <row r="24" spans="1:5" s="75" customFormat="1" ht="13">
      <c r="A24" s="84">
        <v>36</v>
      </c>
      <c r="B24" s="86">
        <v>26.5</v>
      </c>
      <c r="C24" s="86">
        <v>34.250000000000007</v>
      </c>
      <c r="D24" s="86">
        <v>22.5</v>
      </c>
      <c r="E24" s="87">
        <v>30.75</v>
      </c>
    </row>
    <row r="25" spans="1:5" s="75" customFormat="1" ht="13">
      <c r="A25" s="84">
        <v>37</v>
      </c>
      <c r="B25" s="86">
        <v>28.75</v>
      </c>
      <c r="C25" s="86">
        <v>36.75</v>
      </c>
      <c r="D25" s="86">
        <v>24</v>
      </c>
      <c r="E25" s="87">
        <v>33</v>
      </c>
    </row>
    <row r="26" spans="1:5" s="75" customFormat="1" ht="13">
      <c r="A26" s="84">
        <v>38</v>
      </c>
      <c r="B26" s="86">
        <v>31</v>
      </c>
      <c r="C26" s="86">
        <v>39.750000000000007</v>
      </c>
      <c r="D26" s="86">
        <v>25.75</v>
      </c>
      <c r="E26" s="87">
        <v>35.5</v>
      </c>
    </row>
    <row r="27" spans="1:5" s="75" customFormat="1" ht="14" thickBot="1">
      <c r="A27" s="84">
        <v>39</v>
      </c>
      <c r="B27" s="88">
        <v>33.500000000000007</v>
      </c>
      <c r="C27" s="88">
        <v>43.25</v>
      </c>
      <c r="D27" s="88">
        <v>27.75</v>
      </c>
      <c r="E27" s="89">
        <v>38.25</v>
      </c>
    </row>
    <row r="28" spans="1:5" s="75" customFormat="1" ht="13">
      <c r="A28" s="84">
        <v>40</v>
      </c>
      <c r="B28" s="91">
        <v>36</v>
      </c>
      <c r="C28" s="91">
        <v>47</v>
      </c>
      <c r="D28" s="91">
        <v>29.999999999999996</v>
      </c>
      <c r="E28" s="92">
        <v>41</v>
      </c>
    </row>
    <row r="29" spans="1:5" s="75" customFormat="1" ht="13">
      <c r="A29" s="84">
        <v>41</v>
      </c>
      <c r="B29" s="86">
        <v>38.25</v>
      </c>
      <c r="C29" s="86">
        <v>51</v>
      </c>
      <c r="D29" s="86">
        <v>32</v>
      </c>
      <c r="E29" s="87">
        <v>44</v>
      </c>
    </row>
    <row r="30" spans="1:5" s="75" customFormat="1" ht="13">
      <c r="A30" s="84">
        <v>42</v>
      </c>
      <c r="B30" s="86">
        <v>41</v>
      </c>
      <c r="C30" s="86">
        <v>55</v>
      </c>
      <c r="D30" s="86">
        <v>34.250000000000007</v>
      </c>
      <c r="E30" s="87">
        <v>46.75</v>
      </c>
    </row>
    <row r="31" spans="1:5" s="75" customFormat="1" ht="13">
      <c r="A31" s="84">
        <v>43</v>
      </c>
      <c r="B31" s="86">
        <v>43.5</v>
      </c>
      <c r="C31" s="86">
        <v>59</v>
      </c>
      <c r="D31" s="86">
        <v>36.5</v>
      </c>
      <c r="E31" s="87">
        <v>49.75</v>
      </c>
    </row>
    <row r="32" spans="1:5" s="75" customFormat="1" ht="14" thickBot="1">
      <c r="A32" s="84">
        <v>44</v>
      </c>
      <c r="B32" s="88">
        <v>46.250000000000007</v>
      </c>
      <c r="C32" s="88">
        <v>63.25</v>
      </c>
      <c r="D32" s="88">
        <v>39</v>
      </c>
      <c r="E32" s="89">
        <v>53</v>
      </c>
    </row>
    <row r="33" spans="1:5" s="75" customFormat="1" ht="13">
      <c r="A33" s="84">
        <v>45</v>
      </c>
      <c r="B33" s="91">
        <v>48.75</v>
      </c>
      <c r="C33" s="91">
        <v>67.25</v>
      </c>
      <c r="D33" s="91">
        <v>41</v>
      </c>
      <c r="E33" s="92">
        <v>55.75</v>
      </c>
    </row>
    <row r="34" spans="1:5" s="75" customFormat="1" ht="13">
      <c r="A34" s="84">
        <v>46</v>
      </c>
      <c r="B34" s="86">
        <v>52</v>
      </c>
      <c r="C34" s="86">
        <v>71</v>
      </c>
      <c r="D34" s="86">
        <v>43</v>
      </c>
      <c r="E34" s="87">
        <v>58.5</v>
      </c>
    </row>
    <row r="35" spans="1:5" s="75" customFormat="1" ht="13">
      <c r="A35" s="84">
        <v>47</v>
      </c>
      <c r="B35" s="86">
        <v>54.75</v>
      </c>
      <c r="C35" s="86">
        <v>74.5</v>
      </c>
      <c r="D35" s="86">
        <v>45</v>
      </c>
      <c r="E35" s="87">
        <v>60.750000000000007</v>
      </c>
    </row>
    <row r="36" spans="1:5" s="75" customFormat="1" ht="13">
      <c r="A36" s="84">
        <v>48</v>
      </c>
      <c r="B36" s="86">
        <v>57.5</v>
      </c>
      <c r="C36" s="86">
        <v>78</v>
      </c>
      <c r="D36" s="86">
        <v>47</v>
      </c>
      <c r="E36" s="87">
        <v>63.25</v>
      </c>
    </row>
    <row r="37" spans="1:5" s="75" customFormat="1" ht="14" thickBot="1">
      <c r="A37" s="84">
        <v>49</v>
      </c>
      <c r="B37" s="88">
        <v>60.5</v>
      </c>
      <c r="C37" s="88">
        <v>81.25</v>
      </c>
      <c r="D37" s="88">
        <v>49.25</v>
      </c>
      <c r="E37" s="89">
        <v>65.75</v>
      </c>
    </row>
    <row r="38" spans="1:5" s="75" customFormat="1" ht="13">
      <c r="A38" s="84">
        <v>50</v>
      </c>
      <c r="B38" s="91">
        <v>63.75</v>
      </c>
      <c r="C38" s="91">
        <v>85.25</v>
      </c>
      <c r="D38" s="91">
        <v>51.749999999999993</v>
      </c>
      <c r="E38" s="92">
        <v>68.500000000000014</v>
      </c>
    </row>
    <row r="39" spans="1:5" s="75" customFormat="1" ht="13">
      <c r="A39" s="84">
        <v>51</v>
      </c>
      <c r="B39" s="86">
        <v>67.500000000000014</v>
      </c>
      <c r="C39" s="86">
        <v>89.25</v>
      </c>
      <c r="D39" s="86">
        <v>54.25</v>
      </c>
      <c r="E39" s="87">
        <v>71.5</v>
      </c>
    </row>
    <row r="40" spans="1:5" s="75" customFormat="1" ht="13">
      <c r="A40" s="84">
        <v>52</v>
      </c>
      <c r="B40" s="86">
        <v>71.5</v>
      </c>
      <c r="C40" s="86">
        <v>93.25</v>
      </c>
      <c r="D40" s="86">
        <v>57.25</v>
      </c>
      <c r="E40" s="87">
        <v>74.5</v>
      </c>
    </row>
    <row r="41" spans="1:5" s="75" customFormat="1" ht="13">
      <c r="A41" s="84">
        <v>53</v>
      </c>
      <c r="B41" s="86">
        <v>75.5</v>
      </c>
      <c r="C41" s="86">
        <v>98</v>
      </c>
      <c r="D41" s="86">
        <v>60.25</v>
      </c>
      <c r="E41" s="87">
        <v>78.25</v>
      </c>
    </row>
    <row r="42" spans="1:5" s="75" customFormat="1" ht="14" thickBot="1">
      <c r="A42" s="84">
        <v>54</v>
      </c>
      <c r="B42" s="88">
        <v>79.500000000000014</v>
      </c>
      <c r="C42" s="88">
        <v>103.49999999999999</v>
      </c>
      <c r="D42" s="88">
        <v>63</v>
      </c>
      <c r="E42" s="89">
        <v>82.499999999999986</v>
      </c>
    </row>
    <row r="43" spans="1:5" s="75" customFormat="1" ht="13">
      <c r="A43" s="84">
        <v>55</v>
      </c>
      <c r="B43" s="91">
        <v>83.25</v>
      </c>
      <c r="C43" s="91">
        <v>110.25</v>
      </c>
      <c r="D43" s="91">
        <v>65.75</v>
      </c>
      <c r="E43" s="92">
        <v>87.5</v>
      </c>
    </row>
    <row r="44" spans="1:5" s="75" customFormat="1" ht="13">
      <c r="A44" s="84">
        <v>56</v>
      </c>
      <c r="B44" s="86">
        <v>87.25</v>
      </c>
      <c r="C44" s="86">
        <v>117</v>
      </c>
      <c r="D44" s="86">
        <v>68.25</v>
      </c>
      <c r="E44" s="87">
        <v>93.25</v>
      </c>
    </row>
    <row r="45" spans="1:5" s="75" customFormat="1" ht="13">
      <c r="A45" s="84">
        <v>57</v>
      </c>
      <c r="B45" s="86">
        <v>91.25</v>
      </c>
      <c r="C45" s="86">
        <v>123.75000000000001</v>
      </c>
      <c r="D45" s="86">
        <v>71</v>
      </c>
      <c r="E45" s="87">
        <v>99.25</v>
      </c>
    </row>
    <row r="46" spans="1:5" s="75" customFormat="1" ht="13">
      <c r="A46" s="84">
        <v>58</v>
      </c>
      <c r="B46" s="86">
        <v>94.999999999999986</v>
      </c>
      <c r="C46" s="86">
        <v>130.25</v>
      </c>
      <c r="D46" s="86">
        <v>73.999999999999986</v>
      </c>
      <c r="E46" s="87">
        <v>105.5</v>
      </c>
    </row>
    <row r="47" spans="1:5" s="75" customFormat="1" ht="14" thickBot="1">
      <c r="A47" s="84">
        <v>59</v>
      </c>
      <c r="B47" s="88">
        <v>99</v>
      </c>
      <c r="C47" s="88">
        <v>136.75</v>
      </c>
      <c r="D47" s="88">
        <v>77</v>
      </c>
      <c r="E47" s="89">
        <v>111</v>
      </c>
    </row>
    <row r="48" spans="1:5" s="75" customFormat="1" ht="13">
      <c r="A48" s="84">
        <v>60</v>
      </c>
      <c r="B48" s="91">
        <v>103</v>
      </c>
      <c r="C48" s="91">
        <v>143</v>
      </c>
      <c r="D48" s="91">
        <v>80.000000000000014</v>
      </c>
      <c r="E48" s="92">
        <v>116.5</v>
      </c>
    </row>
    <row r="49" spans="1:6" s="75" customFormat="1" ht="13">
      <c r="A49" s="84">
        <v>61</v>
      </c>
      <c r="B49" s="86">
        <v>106.74999999999999</v>
      </c>
      <c r="C49" s="86">
        <v>149.25</v>
      </c>
      <c r="D49" s="86">
        <v>82.75</v>
      </c>
      <c r="E49" s="87">
        <v>122.24999999999999</v>
      </c>
    </row>
    <row r="50" spans="1:6" s="75" customFormat="1" ht="13">
      <c r="A50" s="84">
        <v>62</v>
      </c>
      <c r="B50" s="86">
        <v>111</v>
      </c>
      <c r="C50" s="86">
        <v>155.25</v>
      </c>
      <c r="D50" s="86">
        <v>85.75</v>
      </c>
      <c r="E50" s="87">
        <v>128.25</v>
      </c>
    </row>
    <row r="51" spans="1:6" s="75" customFormat="1" ht="13">
      <c r="A51" s="84">
        <v>63</v>
      </c>
      <c r="B51" s="86">
        <v>115.25000000000001</v>
      </c>
      <c r="C51" s="86">
        <v>161</v>
      </c>
      <c r="D51" s="86">
        <v>88.749999999999986</v>
      </c>
      <c r="E51" s="87">
        <v>134.00000000000003</v>
      </c>
    </row>
    <row r="52" spans="1:6" s="75" customFormat="1" ht="14" thickBot="1">
      <c r="A52" s="84">
        <v>64</v>
      </c>
      <c r="B52" s="88">
        <v>120.5</v>
      </c>
      <c r="C52" s="88">
        <v>167.50000000000003</v>
      </c>
      <c r="D52" s="88">
        <v>92</v>
      </c>
      <c r="E52" s="89">
        <v>140.75</v>
      </c>
    </row>
    <row r="53" spans="1:6" s="75" customFormat="1" ht="13">
      <c r="A53" s="84">
        <v>65</v>
      </c>
      <c r="B53" s="91">
        <v>126.75</v>
      </c>
      <c r="C53" s="91">
        <v>176</v>
      </c>
      <c r="D53" s="91">
        <v>95.75</v>
      </c>
      <c r="E53" s="92">
        <v>148.5</v>
      </c>
    </row>
    <row r="54" spans="1:6" s="75" customFormat="1" ht="13">
      <c r="A54" s="84">
        <v>66</v>
      </c>
      <c r="B54" s="86">
        <v>134.25</v>
      </c>
      <c r="C54" s="86">
        <v>187.5</v>
      </c>
      <c r="D54" s="86">
        <v>100.49999999999999</v>
      </c>
      <c r="E54" s="87">
        <v>157</v>
      </c>
    </row>
    <row r="55" spans="1:6" s="75" customFormat="1" ht="13">
      <c r="A55" s="84">
        <v>67</v>
      </c>
      <c r="B55" s="86">
        <v>142.75</v>
      </c>
      <c r="C55" s="86">
        <v>200.99999999999997</v>
      </c>
      <c r="D55" s="86">
        <v>105.75000000000001</v>
      </c>
      <c r="E55" s="87">
        <v>166.25000000000003</v>
      </c>
    </row>
    <row r="56" spans="1:6" s="75" customFormat="1" ht="13">
      <c r="A56" s="84">
        <v>68</v>
      </c>
      <c r="B56" s="86">
        <v>151.24999999999997</v>
      </c>
      <c r="C56" s="86">
        <v>216.75</v>
      </c>
      <c r="D56" s="86">
        <v>112.00000000000001</v>
      </c>
      <c r="E56" s="87">
        <v>175</v>
      </c>
    </row>
    <row r="57" spans="1:6" s="75" customFormat="1" ht="13">
      <c r="A57" s="84">
        <v>69</v>
      </c>
      <c r="B57" s="86">
        <v>160.00000000000003</v>
      </c>
      <c r="C57" s="86">
        <v>233.25</v>
      </c>
      <c r="D57" s="86">
        <v>118.25000000000001</v>
      </c>
      <c r="E57" s="87">
        <v>183.74999999999997</v>
      </c>
    </row>
    <row r="58" spans="1:6" s="75" customFormat="1" ht="14" thickBot="1">
      <c r="A58" s="93">
        <v>70</v>
      </c>
      <c r="B58" s="88">
        <v>168.75</v>
      </c>
      <c r="C58" s="88">
        <v>250</v>
      </c>
      <c r="D58" s="88">
        <v>125</v>
      </c>
      <c r="E58" s="89">
        <v>193.25</v>
      </c>
    </row>
    <row r="61" spans="1:6">
      <c r="D61" s="76"/>
      <c r="F61" s="94"/>
    </row>
    <row r="62" spans="1:6" s="75" customFormat="1" ht="13">
      <c r="A62" s="94" t="s">
        <v>62</v>
      </c>
      <c r="B62" s="77"/>
      <c r="C62" s="95">
        <v>25000</v>
      </c>
      <c r="D62" s="77"/>
      <c r="E62" s="95"/>
      <c r="F62" s="96"/>
    </row>
    <row r="63" spans="1:6" s="75" customFormat="1" ht="13">
      <c r="B63" s="77"/>
      <c r="C63" s="77"/>
      <c r="D63" s="77"/>
      <c r="E63" s="77"/>
    </row>
    <row r="64" spans="1:6" s="75" customFormat="1" ht="13">
      <c r="A64" s="94" t="s">
        <v>63</v>
      </c>
      <c r="B64" s="77"/>
      <c r="C64" s="77"/>
      <c r="D64" s="77"/>
      <c r="E64" s="77"/>
    </row>
    <row r="65" spans="2:5" s="75" customFormat="1">
      <c r="B65" s="97" t="s">
        <v>64</v>
      </c>
      <c r="C65" s="97"/>
      <c r="D65" s="97"/>
      <c r="E65" s="77"/>
    </row>
    <row r="66" spans="2:5" s="75" customFormat="1" ht="13">
      <c r="B66" s="98" t="s">
        <v>65</v>
      </c>
      <c r="C66" s="98"/>
      <c r="D66" s="98"/>
      <c r="E66" s="77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workbookViewId="0">
      <selection activeCell="H19" sqref="H19"/>
    </sheetView>
  </sheetViews>
  <sheetFormatPr baseColWidth="10" defaultColWidth="8.83203125" defaultRowHeight="15"/>
  <cols>
    <col min="1" max="1" width="14.33203125" style="125" customWidth="1"/>
    <col min="2" max="5" width="17.33203125" style="2" customWidth="1"/>
  </cols>
  <sheetData>
    <row r="1" spans="1:5">
      <c r="A1" s="125" t="s">
        <v>35</v>
      </c>
    </row>
    <row r="2" spans="1:5">
      <c r="A2" s="125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125" t="s">
        <v>9</v>
      </c>
      <c r="B3" s="126">
        <v>93</v>
      </c>
      <c r="C3" s="126">
        <v>140.30000000000001</v>
      </c>
      <c r="D3" s="126">
        <v>101</v>
      </c>
      <c r="E3" s="126">
        <v>148.30000000000001</v>
      </c>
    </row>
    <row r="4" spans="1:5">
      <c r="A4" s="125" t="s">
        <v>7</v>
      </c>
      <c r="B4" s="127">
        <v>111.70000000000002</v>
      </c>
      <c r="C4" s="127">
        <v>162.00000000000006</v>
      </c>
      <c r="D4" s="127">
        <v>119.70000000000002</v>
      </c>
      <c r="E4" s="127">
        <v>170.00000000000006</v>
      </c>
    </row>
    <row r="5" spans="1:5">
      <c r="A5" s="125" t="s">
        <v>8</v>
      </c>
      <c r="B5" s="126">
        <v>133.70000000000005</v>
      </c>
      <c r="C5" s="126">
        <v>205.1</v>
      </c>
      <c r="D5" s="126">
        <v>141.70000000000005</v>
      </c>
      <c r="E5" s="126">
        <v>213.1</v>
      </c>
    </row>
    <row r="6" spans="1:5">
      <c r="A6" s="125" t="s">
        <v>10</v>
      </c>
      <c r="B6" s="127">
        <v>161.99999999999997</v>
      </c>
      <c r="C6" s="127">
        <v>253.59999999999991</v>
      </c>
      <c r="D6" s="127">
        <v>169.99999999999997</v>
      </c>
      <c r="E6" s="127">
        <v>261.59999999999991</v>
      </c>
    </row>
    <row r="7" spans="1:5">
      <c r="A7" s="125" t="s">
        <v>12</v>
      </c>
      <c r="B7" s="126">
        <v>197.49999999999994</v>
      </c>
      <c r="C7" s="126">
        <v>306.69999999999993</v>
      </c>
      <c r="D7" s="126">
        <v>205.49999999999994</v>
      </c>
      <c r="E7" s="126">
        <v>314.69999999999993</v>
      </c>
    </row>
    <row r="8" spans="1:5">
      <c r="A8" s="125" t="s">
        <v>11</v>
      </c>
      <c r="B8" s="127">
        <v>250.69999999999996</v>
      </c>
      <c r="C8" s="127">
        <v>369.40000000000003</v>
      </c>
      <c r="D8" s="127">
        <v>258.69999999999993</v>
      </c>
      <c r="E8" s="127">
        <v>377.40000000000003</v>
      </c>
    </row>
    <row r="9" spans="1:5">
      <c r="A9" s="125" t="s">
        <v>13</v>
      </c>
      <c r="B9" s="126">
        <v>305.60000000000002</v>
      </c>
      <c r="C9" s="126">
        <v>436.00000000000011</v>
      </c>
      <c r="D9" s="126">
        <v>313.60000000000002</v>
      </c>
      <c r="E9" s="126">
        <v>444.00000000000011</v>
      </c>
    </row>
    <row r="10" spans="1:5">
      <c r="A10" s="125" t="s">
        <v>20</v>
      </c>
      <c r="B10" s="127">
        <v>173.40000000000003</v>
      </c>
      <c r="C10" s="127">
        <v>251.79999999999993</v>
      </c>
      <c r="D10" s="127">
        <v>178.2</v>
      </c>
      <c r="E10" s="127">
        <v>256.60000000000002</v>
      </c>
    </row>
    <row r="11" spans="1:5">
      <c r="A11" s="125" t="s">
        <v>18</v>
      </c>
      <c r="B11" s="126">
        <v>207.60000000000005</v>
      </c>
      <c r="C11" s="126">
        <v>295.10000000000002</v>
      </c>
      <c r="D11" s="126">
        <v>212.4</v>
      </c>
      <c r="E11" s="126">
        <v>299.90000000000003</v>
      </c>
    </row>
    <row r="12" spans="1:5">
      <c r="A12" s="125" t="s">
        <v>21</v>
      </c>
      <c r="B12" s="127">
        <v>257.90000000000003</v>
      </c>
      <c r="C12" s="127">
        <v>351.69999999999987</v>
      </c>
      <c r="D12" s="127">
        <v>262.7</v>
      </c>
      <c r="E12" s="127">
        <v>356.5</v>
      </c>
    </row>
    <row r="13" spans="1:5">
      <c r="A13" s="125" t="s">
        <v>42</v>
      </c>
      <c r="B13" s="126">
        <v>355.40000000000003</v>
      </c>
      <c r="C13" s="126">
        <v>411.39999999999986</v>
      </c>
      <c r="D13" s="126">
        <v>360.20000000000005</v>
      </c>
      <c r="E13" s="126">
        <v>416.1999999999997</v>
      </c>
    </row>
    <row r="15" spans="1:5">
      <c r="A15" s="125" t="s">
        <v>36</v>
      </c>
    </row>
    <row r="16" spans="1:5">
      <c r="A16" s="125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125" t="s">
        <v>9</v>
      </c>
      <c r="B17" s="126">
        <v>53</v>
      </c>
      <c r="C17" s="126">
        <v>78.3</v>
      </c>
      <c r="D17" s="126">
        <v>57</v>
      </c>
      <c r="E17" s="126">
        <v>82.3</v>
      </c>
    </row>
    <row r="18" spans="1:5">
      <c r="A18" s="125" t="s">
        <v>7</v>
      </c>
      <c r="B18" s="127">
        <v>62.900000000000006</v>
      </c>
      <c r="C18" s="127">
        <v>90.800000000000011</v>
      </c>
      <c r="D18" s="127">
        <v>66.900000000000006</v>
      </c>
      <c r="E18" s="127">
        <v>94.800000000000011</v>
      </c>
    </row>
    <row r="19" spans="1:5">
      <c r="A19" s="125" t="s">
        <v>8</v>
      </c>
      <c r="B19" s="126">
        <v>75.300000000000011</v>
      </c>
      <c r="C19" s="126">
        <v>115.1</v>
      </c>
      <c r="D19" s="126">
        <v>79.300000000000011</v>
      </c>
      <c r="E19" s="126">
        <v>119.1</v>
      </c>
    </row>
    <row r="20" spans="1:5">
      <c r="A20" s="125" t="s">
        <v>10</v>
      </c>
      <c r="B20" s="127">
        <v>91.6</v>
      </c>
      <c r="C20" s="127">
        <v>142.39999999999998</v>
      </c>
      <c r="D20" s="127">
        <v>95.6</v>
      </c>
      <c r="E20" s="127">
        <v>146.39999999999998</v>
      </c>
    </row>
    <row r="21" spans="1:5">
      <c r="A21" s="125" t="s">
        <v>12</v>
      </c>
      <c r="B21" s="126">
        <v>111.90000000000002</v>
      </c>
      <c r="C21" s="126">
        <v>172.29999999999998</v>
      </c>
      <c r="D21" s="126">
        <v>115.90000000000002</v>
      </c>
      <c r="E21" s="126">
        <v>176.29999999999998</v>
      </c>
    </row>
    <row r="22" spans="1:5">
      <c r="A22" s="125" t="s">
        <v>11</v>
      </c>
      <c r="B22" s="127">
        <v>142.29999999999998</v>
      </c>
      <c r="C22" s="127">
        <v>206.60000000000002</v>
      </c>
      <c r="D22" s="127">
        <v>146.29999999999998</v>
      </c>
      <c r="E22" s="127">
        <v>210.60000000000002</v>
      </c>
    </row>
    <row r="23" spans="1:5">
      <c r="A23" s="125" t="s">
        <v>13</v>
      </c>
      <c r="B23" s="126">
        <v>173.6</v>
      </c>
      <c r="C23" s="126">
        <v>243.19999999999996</v>
      </c>
      <c r="D23" s="126">
        <v>177.6</v>
      </c>
      <c r="E23" s="126">
        <v>247.19999999999996</v>
      </c>
    </row>
    <row r="24" spans="1:5">
      <c r="A24" s="125" t="s">
        <v>20</v>
      </c>
      <c r="B24" s="127">
        <v>93.800000000000011</v>
      </c>
      <c r="C24" s="127">
        <v>134.6</v>
      </c>
      <c r="D24" s="127">
        <v>96.2</v>
      </c>
      <c r="E24" s="127">
        <v>137.00000000000003</v>
      </c>
    </row>
    <row r="25" spans="1:5">
      <c r="A25" s="125" t="s">
        <v>18</v>
      </c>
      <c r="B25" s="126">
        <v>112.00000000000003</v>
      </c>
      <c r="C25" s="126">
        <v>156.69999999999999</v>
      </c>
      <c r="D25" s="126">
        <v>114.4</v>
      </c>
      <c r="E25" s="126">
        <v>159.10000000000002</v>
      </c>
    </row>
    <row r="26" spans="1:5">
      <c r="A26" s="125" t="s">
        <v>21</v>
      </c>
      <c r="B26" s="127">
        <v>138.30000000000001</v>
      </c>
      <c r="C26" s="127">
        <v>186.09999999999997</v>
      </c>
      <c r="D26" s="127">
        <v>140.69999999999999</v>
      </c>
      <c r="E26" s="127">
        <v>188.5</v>
      </c>
    </row>
    <row r="27" spans="1:5">
      <c r="A27" s="125" t="s">
        <v>42</v>
      </c>
      <c r="B27" s="126">
        <v>188.60000000000002</v>
      </c>
      <c r="C27" s="126">
        <v>216.99999999999997</v>
      </c>
      <c r="D27" s="126">
        <v>191</v>
      </c>
      <c r="E27" s="126">
        <v>219.39999999999995</v>
      </c>
    </row>
    <row r="29" spans="1:5">
      <c r="A29" s="125" t="s">
        <v>37</v>
      </c>
    </row>
    <row r="30" spans="1:5">
      <c r="A30" s="125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125" t="s">
        <v>9</v>
      </c>
      <c r="B31" s="126">
        <v>33</v>
      </c>
      <c r="C31" s="126">
        <v>47.3</v>
      </c>
      <c r="D31" s="126">
        <v>35</v>
      </c>
      <c r="E31" s="126">
        <v>49.3</v>
      </c>
    </row>
    <row r="32" spans="1:5">
      <c r="A32" s="125" t="s">
        <v>7</v>
      </c>
      <c r="B32" s="127">
        <v>38.5</v>
      </c>
      <c r="C32" s="127">
        <v>55.199999999999996</v>
      </c>
      <c r="D32" s="127">
        <v>40.5</v>
      </c>
      <c r="E32" s="127">
        <v>57.199999999999996</v>
      </c>
    </row>
    <row r="33" spans="1:5">
      <c r="A33" s="125" t="s">
        <v>8</v>
      </c>
      <c r="B33" s="126">
        <v>46.1</v>
      </c>
      <c r="C33" s="126">
        <v>70.099999999999994</v>
      </c>
      <c r="D33" s="126">
        <v>48.1</v>
      </c>
      <c r="E33" s="126">
        <v>72.099999999999994</v>
      </c>
    </row>
    <row r="34" spans="1:5">
      <c r="A34" s="125" t="s">
        <v>10</v>
      </c>
      <c r="B34" s="127">
        <v>56.400000000000006</v>
      </c>
      <c r="C34" s="127">
        <v>86.8</v>
      </c>
      <c r="D34" s="127">
        <v>58.400000000000006</v>
      </c>
      <c r="E34" s="127">
        <v>88.8</v>
      </c>
    </row>
    <row r="35" spans="1:5">
      <c r="A35" s="125" t="s">
        <v>12</v>
      </c>
      <c r="B35" s="126">
        <v>69.100000000000009</v>
      </c>
      <c r="C35" s="126">
        <v>105.1</v>
      </c>
      <c r="D35" s="126">
        <v>71.100000000000009</v>
      </c>
      <c r="E35" s="126">
        <v>107.1</v>
      </c>
    </row>
    <row r="36" spans="1:5">
      <c r="A36" s="125" t="s">
        <v>11</v>
      </c>
      <c r="B36" s="127">
        <v>88.1</v>
      </c>
      <c r="C36" s="127">
        <v>125.2</v>
      </c>
      <c r="D36" s="127">
        <v>90.1</v>
      </c>
      <c r="E36" s="127">
        <v>127.2</v>
      </c>
    </row>
    <row r="37" spans="1:5">
      <c r="A37" s="125" t="s">
        <v>13</v>
      </c>
      <c r="B37" s="126">
        <v>107.6</v>
      </c>
      <c r="C37" s="126">
        <v>146.79999999999998</v>
      </c>
      <c r="D37" s="126">
        <v>109.6</v>
      </c>
      <c r="E37" s="126">
        <v>148.79999999999998</v>
      </c>
    </row>
    <row r="38" spans="1:5">
      <c r="A38" s="125" t="s">
        <v>20</v>
      </c>
      <c r="B38" s="127">
        <v>54</v>
      </c>
      <c r="C38" s="127">
        <v>76</v>
      </c>
      <c r="D38" s="127">
        <v>55.2</v>
      </c>
      <c r="E38" s="127">
        <v>77.200000000000017</v>
      </c>
    </row>
    <row r="39" spans="1:5">
      <c r="A39" s="125" t="s">
        <v>18</v>
      </c>
      <c r="B39" s="126">
        <v>64.200000000000017</v>
      </c>
      <c r="C39" s="126">
        <v>87.5</v>
      </c>
      <c r="D39" s="126">
        <v>65.400000000000006</v>
      </c>
      <c r="E39" s="126">
        <v>88.7</v>
      </c>
    </row>
    <row r="40" spans="1:5">
      <c r="A40" s="125" t="s">
        <v>21</v>
      </c>
      <c r="B40" s="127">
        <v>78.5</v>
      </c>
      <c r="C40" s="127">
        <v>103.3</v>
      </c>
      <c r="D40" s="127">
        <v>79.7</v>
      </c>
      <c r="E40" s="127">
        <v>104.5</v>
      </c>
    </row>
    <row r="41" spans="1:5">
      <c r="A41" s="125" t="s">
        <v>42</v>
      </c>
      <c r="B41" s="126">
        <v>105.2</v>
      </c>
      <c r="C41" s="126">
        <v>119.79999999999998</v>
      </c>
      <c r="D41" s="126">
        <v>106.39999999999999</v>
      </c>
      <c r="E41" s="126">
        <v>120.99999999999997</v>
      </c>
    </row>
    <row r="43" spans="1:5">
      <c r="A43" s="125" t="s">
        <v>38</v>
      </c>
    </row>
    <row r="44" spans="1:5">
      <c r="A44" s="125" t="s">
        <v>6</v>
      </c>
      <c r="B44" s="2" t="s">
        <v>14</v>
      </c>
      <c r="C44" s="2" t="s">
        <v>15</v>
      </c>
      <c r="D44" s="2" t="s">
        <v>17</v>
      </c>
      <c r="E44" s="2" t="s">
        <v>16</v>
      </c>
    </row>
    <row r="45" spans="1:5">
      <c r="A45" s="125" t="s">
        <v>9</v>
      </c>
      <c r="B45" s="126">
        <v>23</v>
      </c>
      <c r="C45" s="126">
        <v>31.8</v>
      </c>
      <c r="D45" s="126">
        <v>24</v>
      </c>
      <c r="E45" s="126">
        <v>32.799999999999997</v>
      </c>
    </row>
    <row r="46" spans="1:5">
      <c r="A46" s="125" t="s">
        <v>7</v>
      </c>
      <c r="B46" s="127">
        <v>26.3</v>
      </c>
      <c r="C46" s="127">
        <v>37.4</v>
      </c>
      <c r="D46" s="127">
        <v>27.3</v>
      </c>
      <c r="E46" s="127">
        <v>38.4</v>
      </c>
    </row>
    <row r="47" spans="1:5">
      <c r="A47" s="125" t="s">
        <v>8</v>
      </c>
      <c r="B47" s="126">
        <v>31.5</v>
      </c>
      <c r="C47" s="126">
        <v>47.6</v>
      </c>
      <c r="D47" s="126">
        <v>32.5</v>
      </c>
      <c r="E47" s="126">
        <v>48.6</v>
      </c>
    </row>
    <row r="48" spans="1:5">
      <c r="A48" s="125" t="s">
        <v>10</v>
      </c>
      <c r="B48" s="127">
        <v>38.800000000000004</v>
      </c>
      <c r="C48" s="127">
        <v>59</v>
      </c>
      <c r="D48" s="127">
        <v>39.800000000000004</v>
      </c>
      <c r="E48" s="127">
        <v>60</v>
      </c>
    </row>
    <row r="49" spans="1:5">
      <c r="A49" s="125" t="s">
        <v>12</v>
      </c>
      <c r="B49" s="126">
        <v>47.7</v>
      </c>
      <c r="C49" s="126">
        <v>71.5</v>
      </c>
      <c r="D49" s="126">
        <v>48.7</v>
      </c>
      <c r="E49" s="126">
        <v>72.5</v>
      </c>
    </row>
    <row r="50" spans="1:5">
      <c r="A50" s="125" t="s">
        <v>11</v>
      </c>
      <c r="B50" s="127">
        <v>61</v>
      </c>
      <c r="C50" s="127">
        <v>84.5</v>
      </c>
      <c r="D50" s="127">
        <v>62</v>
      </c>
      <c r="E50" s="127">
        <v>85.5</v>
      </c>
    </row>
    <row r="51" spans="1:5">
      <c r="A51" s="125" t="s">
        <v>13</v>
      </c>
      <c r="B51" s="126">
        <v>74.599999999999994</v>
      </c>
      <c r="C51" s="126">
        <v>98.6</v>
      </c>
      <c r="D51" s="126">
        <v>75.599999999999994</v>
      </c>
      <c r="E51" s="126">
        <v>99.6</v>
      </c>
    </row>
    <row r="52" spans="1:5">
      <c r="A52" s="125" t="s">
        <v>20</v>
      </c>
      <c r="B52" s="127">
        <v>34.1</v>
      </c>
      <c r="C52" s="127">
        <v>46.7</v>
      </c>
      <c r="D52" s="127">
        <v>34.700000000000003</v>
      </c>
      <c r="E52" s="127">
        <v>47.300000000000004</v>
      </c>
    </row>
    <row r="53" spans="1:5">
      <c r="A53" s="125" t="s">
        <v>18</v>
      </c>
      <c r="B53" s="126">
        <v>40.300000000000004</v>
      </c>
      <c r="C53" s="126">
        <v>52.9</v>
      </c>
      <c r="D53" s="126">
        <v>40.900000000000006</v>
      </c>
      <c r="E53" s="126">
        <v>53.5</v>
      </c>
    </row>
    <row r="54" spans="1:5">
      <c r="A54" s="125" t="s">
        <v>21</v>
      </c>
      <c r="B54" s="127">
        <v>48.6</v>
      </c>
      <c r="C54" s="127">
        <v>61.9</v>
      </c>
      <c r="D54" s="127">
        <v>49.2</v>
      </c>
      <c r="E54" s="127">
        <v>62.5</v>
      </c>
    </row>
    <row r="55" spans="1:5">
      <c r="A55" s="125" t="s">
        <v>42</v>
      </c>
      <c r="B55" s="126">
        <v>63.5</v>
      </c>
      <c r="C55" s="126">
        <v>71.199999999999989</v>
      </c>
      <c r="D55" s="126">
        <v>64.099999999999994</v>
      </c>
      <c r="E55" s="126">
        <v>71.799999999999983</v>
      </c>
    </row>
  </sheetData>
  <customSheetViews>
    <customSheetView guid="{C54D411C-84AA-4967-96AF-65091408DF7E}">
      <selection sqref="A1: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E42" sqref="E42"/>
    </sheetView>
  </sheetViews>
  <sheetFormatPr baseColWidth="10" defaultColWidth="8.83203125" defaultRowHeight="15"/>
  <cols>
    <col min="1" max="1" width="15.6640625" customWidth="1"/>
    <col min="2" max="5" width="11.6640625" style="3" customWidth="1"/>
  </cols>
  <sheetData>
    <row r="1" spans="1:5">
      <c r="A1" s="125" t="s">
        <v>39</v>
      </c>
      <c r="B1" s="2"/>
      <c r="C1" s="2"/>
      <c r="D1" s="2"/>
      <c r="E1" s="2"/>
    </row>
    <row r="2" spans="1:5">
      <c r="A2" s="125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125" t="s">
        <v>9</v>
      </c>
      <c r="B3" s="126">
        <v>6</v>
      </c>
      <c r="C3" s="126">
        <v>9</v>
      </c>
      <c r="D3" s="126">
        <v>12</v>
      </c>
      <c r="E3" s="126">
        <v>15</v>
      </c>
    </row>
    <row r="4" spans="1:5">
      <c r="A4" s="125" t="s">
        <v>7</v>
      </c>
      <c r="B4" s="127">
        <v>9</v>
      </c>
      <c r="C4" s="127">
        <v>15</v>
      </c>
      <c r="D4" s="127">
        <v>15</v>
      </c>
      <c r="E4" s="127">
        <v>21</v>
      </c>
    </row>
    <row r="5" spans="1:5">
      <c r="A5" s="125" t="s">
        <v>8</v>
      </c>
      <c r="B5" s="126">
        <v>12</v>
      </c>
      <c r="C5" s="126">
        <v>18</v>
      </c>
      <c r="D5" s="126">
        <v>18</v>
      </c>
      <c r="E5" s="126">
        <v>24</v>
      </c>
    </row>
    <row r="6" spans="1:5">
      <c r="A6" s="125" t="s">
        <v>10</v>
      </c>
      <c r="B6" s="127">
        <v>15</v>
      </c>
      <c r="C6" s="127">
        <v>21</v>
      </c>
      <c r="D6" s="127">
        <v>21</v>
      </c>
      <c r="E6" s="127">
        <v>27</v>
      </c>
    </row>
    <row r="7" spans="1:5">
      <c r="A7" s="125" t="s">
        <v>12</v>
      </c>
      <c r="B7" s="126">
        <v>18</v>
      </c>
      <c r="C7" s="126">
        <v>27</v>
      </c>
      <c r="D7" s="126">
        <v>24</v>
      </c>
      <c r="E7" s="126">
        <v>33</v>
      </c>
    </row>
    <row r="8" spans="1:5">
      <c r="A8" s="125" t="s">
        <v>11</v>
      </c>
      <c r="B8" s="127">
        <v>24</v>
      </c>
      <c r="C8" s="127">
        <v>36</v>
      </c>
      <c r="D8" s="127">
        <v>30</v>
      </c>
      <c r="E8" s="127">
        <v>42</v>
      </c>
    </row>
    <row r="9" spans="1:5">
      <c r="A9" s="125" t="s">
        <v>13</v>
      </c>
      <c r="B9" s="126">
        <v>30</v>
      </c>
      <c r="C9" s="126">
        <v>45</v>
      </c>
      <c r="D9" s="126">
        <v>36</v>
      </c>
      <c r="E9" s="126">
        <v>51</v>
      </c>
    </row>
    <row r="10" spans="1:5">
      <c r="A10" s="125" t="s">
        <v>20</v>
      </c>
      <c r="B10" s="127">
        <v>36</v>
      </c>
      <c r="C10" s="127">
        <v>60</v>
      </c>
      <c r="D10" s="127">
        <v>42</v>
      </c>
      <c r="E10" s="127">
        <v>66</v>
      </c>
    </row>
    <row r="11" spans="1:5">
      <c r="A11" s="125" t="s">
        <v>18</v>
      </c>
      <c r="B11" s="2" t="s">
        <v>22</v>
      </c>
      <c r="C11" s="2" t="s">
        <v>22</v>
      </c>
      <c r="D11" s="2" t="s">
        <v>22</v>
      </c>
      <c r="E11" s="2" t="s">
        <v>22</v>
      </c>
    </row>
    <row r="12" spans="1:5">
      <c r="A12" s="125" t="s">
        <v>21</v>
      </c>
      <c r="B12" s="2" t="s">
        <v>22</v>
      </c>
      <c r="C12" s="2" t="s">
        <v>22</v>
      </c>
      <c r="D12" s="2" t="s">
        <v>22</v>
      </c>
      <c r="E12" s="2" t="s">
        <v>22</v>
      </c>
    </row>
    <row r="13" spans="1:5">
      <c r="A13" s="125" t="s">
        <v>42</v>
      </c>
      <c r="B13" s="2" t="s">
        <v>22</v>
      </c>
      <c r="C13" s="2" t="s">
        <v>22</v>
      </c>
      <c r="D13" s="2" t="s">
        <v>22</v>
      </c>
      <c r="E13" s="2" t="s">
        <v>22</v>
      </c>
    </row>
    <row r="15" spans="1:5">
      <c r="A15" s="125" t="s">
        <v>40</v>
      </c>
      <c r="B15" s="2"/>
      <c r="C15" s="2"/>
      <c r="D15" s="2"/>
      <c r="E15" s="2"/>
    </row>
    <row r="16" spans="1:5">
      <c r="A16" s="125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125" t="s">
        <v>9</v>
      </c>
      <c r="B17" s="126">
        <v>4</v>
      </c>
      <c r="C17" s="126">
        <v>6</v>
      </c>
      <c r="D17" s="126">
        <v>8</v>
      </c>
      <c r="E17" s="126">
        <v>10</v>
      </c>
    </row>
    <row r="18" spans="1:5">
      <c r="A18" s="125" t="s">
        <v>7</v>
      </c>
      <c r="B18" s="127">
        <v>6</v>
      </c>
      <c r="C18" s="127">
        <v>10</v>
      </c>
      <c r="D18" s="127">
        <v>10</v>
      </c>
      <c r="E18" s="127">
        <v>14</v>
      </c>
    </row>
    <row r="19" spans="1:5">
      <c r="A19" s="125" t="s">
        <v>8</v>
      </c>
      <c r="B19" s="126">
        <v>8</v>
      </c>
      <c r="C19" s="126">
        <v>12</v>
      </c>
      <c r="D19" s="126">
        <v>12</v>
      </c>
      <c r="E19" s="126">
        <v>16</v>
      </c>
    </row>
    <row r="20" spans="1:5">
      <c r="A20" s="125" t="s">
        <v>10</v>
      </c>
      <c r="B20" s="127">
        <v>10</v>
      </c>
      <c r="C20" s="127">
        <v>14</v>
      </c>
      <c r="D20" s="127">
        <v>14</v>
      </c>
      <c r="E20" s="127">
        <v>18</v>
      </c>
    </row>
    <row r="21" spans="1:5">
      <c r="A21" s="125" t="s">
        <v>12</v>
      </c>
      <c r="B21" s="126">
        <v>12</v>
      </c>
      <c r="C21" s="126">
        <v>18</v>
      </c>
      <c r="D21" s="126">
        <v>16</v>
      </c>
      <c r="E21" s="126">
        <v>22</v>
      </c>
    </row>
    <row r="22" spans="1:5">
      <c r="A22" s="125" t="s">
        <v>11</v>
      </c>
      <c r="B22" s="127">
        <v>16</v>
      </c>
      <c r="C22" s="127">
        <v>24</v>
      </c>
      <c r="D22" s="127">
        <v>20</v>
      </c>
      <c r="E22" s="127">
        <v>28</v>
      </c>
    </row>
    <row r="23" spans="1:5">
      <c r="A23" s="125" t="s">
        <v>13</v>
      </c>
      <c r="B23" s="126">
        <v>20</v>
      </c>
      <c r="C23" s="126">
        <v>30</v>
      </c>
      <c r="D23" s="126">
        <v>24</v>
      </c>
      <c r="E23" s="126">
        <v>34</v>
      </c>
    </row>
    <row r="24" spans="1:5">
      <c r="A24" s="125" t="s">
        <v>20</v>
      </c>
      <c r="B24" s="127">
        <v>24</v>
      </c>
      <c r="C24" s="127">
        <v>40</v>
      </c>
      <c r="D24" s="127">
        <v>28</v>
      </c>
      <c r="E24" s="127">
        <v>44</v>
      </c>
    </row>
    <row r="25" spans="1:5">
      <c r="A25" s="125" t="s">
        <v>18</v>
      </c>
      <c r="B25" s="2" t="s">
        <v>22</v>
      </c>
      <c r="C25" s="2" t="s">
        <v>22</v>
      </c>
      <c r="D25" s="2" t="s">
        <v>22</v>
      </c>
      <c r="E25" s="2" t="s">
        <v>22</v>
      </c>
    </row>
    <row r="26" spans="1:5">
      <c r="A26" s="125" t="s">
        <v>21</v>
      </c>
      <c r="B26" s="2" t="s">
        <v>22</v>
      </c>
      <c r="C26" s="2" t="s">
        <v>22</v>
      </c>
      <c r="D26" s="2" t="s">
        <v>22</v>
      </c>
      <c r="E26" s="2" t="s">
        <v>22</v>
      </c>
    </row>
    <row r="27" spans="1:5">
      <c r="A27" s="125" t="s">
        <v>42</v>
      </c>
      <c r="B27" s="2" t="s">
        <v>22</v>
      </c>
      <c r="C27" s="2" t="s">
        <v>22</v>
      </c>
      <c r="D27" s="2" t="s">
        <v>22</v>
      </c>
      <c r="E27" s="2" t="s">
        <v>22</v>
      </c>
    </row>
    <row r="29" spans="1:5">
      <c r="A29" s="125" t="s">
        <v>41</v>
      </c>
      <c r="B29" s="2"/>
      <c r="C29" s="2"/>
      <c r="D29" s="2"/>
      <c r="E29" s="2"/>
    </row>
    <row r="30" spans="1:5">
      <c r="A30" s="125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125" t="s">
        <v>9</v>
      </c>
      <c r="B31" s="126">
        <v>2</v>
      </c>
      <c r="C31" s="126">
        <v>3</v>
      </c>
      <c r="D31" s="126">
        <v>4</v>
      </c>
      <c r="E31" s="126">
        <v>5</v>
      </c>
    </row>
    <row r="32" spans="1:5">
      <c r="A32" s="125" t="s">
        <v>7</v>
      </c>
      <c r="B32" s="127">
        <v>3</v>
      </c>
      <c r="C32" s="127">
        <v>5</v>
      </c>
      <c r="D32" s="127">
        <v>5</v>
      </c>
      <c r="E32" s="127">
        <v>7</v>
      </c>
    </row>
    <row r="33" spans="1:5">
      <c r="A33" s="125" t="s">
        <v>8</v>
      </c>
      <c r="B33" s="126">
        <v>4</v>
      </c>
      <c r="C33" s="126">
        <v>6</v>
      </c>
      <c r="D33" s="126">
        <v>6</v>
      </c>
      <c r="E33" s="126">
        <v>8</v>
      </c>
    </row>
    <row r="34" spans="1:5">
      <c r="A34" s="125" t="s">
        <v>10</v>
      </c>
      <c r="B34" s="127">
        <v>5</v>
      </c>
      <c r="C34" s="127">
        <v>7</v>
      </c>
      <c r="D34" s="127">
        <v>7</v>
      </c>
      <c r="E34" s="127">
        <v>9</v>
      </c>
    </row>
    <row r="35" spans="1:5">
      <c r="A35" s="125" t="s">
        <v>12</v>
      </c>
      <c r="B35" s="126">
        <v>6</v>
      </c>
      <c r="C35" s="126">
        <v>9</v>
      </c>
      <c r="D35" s="126">
        <v>8</v>
      </c>
      <c r="E35" s="126">
        <v>11</v>
      </c>
    </row>
    <row r="36" spans="1:5">
      <c r="A36" s="125" t="s">
        <v>11</v>
      </c>
      <c r="B36" s="127">
        <v>8</v>
      </c>
      <c r="C36" s="127">
        <v>12</v>
      </c>
      <c r="D36" s="127">
        <v>10</v>
      </c>
      <c r="E36" s="127">
        <v>14</v>
      </c>
    </row>
    <row r="37" spans="1:5">
      <c r="A37" s="125" t="s">
        <v>13</v>
      </c>
      <c r="B37" s="126">
        <v>10</v>
      </c>
      <c r="C37" s="126">
        <v>15</v>
      </c>
      <c r="D37" s="126">
        <v>12</v>
      </c>
      <c r="E37" s="126">
        <v>17</v>
      </c>
    </row>
    <row r="38" spans="1:5">
      <c r="A38" s="125" t="s">
        <v>20</v>
      </c>
      <c r="B38" s="127">
        <v>12</v>
      </c>
      <c r="C38" s="127">
        <v>20</v>
      </c>
      <c r="D38" s="127">
        <v>14</v>
      </c>
      <c r="E38" s="127">
        <v>22</v>
      </c>
    </row>
    <row r="39" spans="1:5">
      <c r="A39" s="125" t="s">
        <v>18</v>
      </c>
      <c r="B39" s="2" t="s">
        <v>22</v>
      </c>
      <c r="C39" s="2" t="s">
        <v>22</v>
      </c>
      <c r="D39" s="2" t="s">
        <v>22</v>
      </c>
      <c r="E39" s="2" t="s">
        <v>22</v>
      </c>
    </row>
    <row r="40" spans="1:5">
      <c r="A40" s="125" t="s">
        <v>21</v>
      </c>
      <c r="B40" s="2" t="s">
        <v>22</v>
      </c>
      <c r="C40" s="2" t="s">
        <v>22</v>
      </c>
      <c r="D40" s="2" t="s">
        <v>22</v>
      </c>
      <c r="E40" s="2" t="s">
        <v>22</v>
      </c>
    </row>
    <row r="41" spans="1:5">
      <c r="A41" s="125" t="s">
        <v>42</v>
      </c>
      <c r="B41" s="2" t="s">
        <v>22</v>
      </c>
      <c r="C41" s="2" t="s">
        <v>22</v>
      </c>
      <c r="D41" s="2" t="s">
        <v>22</v>
      </c>
      <c r="E41" s="2" t="s">
        <v>22</v>
      </c>
    </row>
    <row r="43" spans="1:5">
      <c r="A43" s="125"/>
      <c r="B43" s="2"/>
      <c r="C43" s="2"/>
      <c r="D43" s="2"/>
      <c r="E43" s="2"/>
    </row>
    <row r="44" spans="1:5">
      <c r="A44" s="125"/>
      <c r="B44" s="2"/>
      <c r="C44" s="2"/>
      <c r="D44" s="2"/>
      <c r="E44" s="2"/>
    </row>
    <row r="45" spans="1:5">
      <c r="A45" s="125"/>
      <c r="B45" s="2"/>
      <c r="C45" s="2"/>
      <c r="D45" s="2"/>
      <c r="E45" s="2"/>
    </row>
    <row r="46" spans="1:5">
      <c r="A46" s="125"/>
      <c r="B46" s="2"/>
      <c r="C46" s="2"/>
      <c r="D46" s="2"/>
      <c r="E46" s="2"/>
    </row>
    <row r="47" spans="1:5">
      <c r="A47" s="125"/>
      <c r="B47" s="2"/>
      <c r="C47" s="2"/>
      <c r="D47" s="2"/>
      <c r="E47" s="2"/>
    </row>
    <row r="48" spans="1:5">
      <c r="A48" s="125"/>
      <c r="B48" s="2"/>
      <c r="C48" s="2"/>
      <c r="D48" s="2"/>
      <c r="E48" s="2"/>
    </row>
    <row r="49" spans="1:5">
      <c r="A49" s="125"/>
      <c r="B49" s="2"/>
      <c r="C49" s="2"/>
      <c r="D49" s="2"/>
      <c r="E49" s="2"/>
    </row>
    <row r="50" spans="1:5">
      <c r="A50" s="125"/>
      <c r="B50" s="2"/>
      <c r="C50" s="2"/>
      <c r="D50" s="2"/>
      <c r="E50" s="2"/>
    </row>
    <row r="51" spans="1:5">
      <c r="A51" s="125"/>
      <c r="B51" s="2"/>
      <c r="C51" s="2"/>
      <c r="D51" s="2"/>
      <c r="E51" s="2"/>
    </row>
    <row r="52" spans="1:5">
      <c r="A52" s="125"/>
      <c r="B52" s="2"/>
      <c r="C52" s="2"/>
      <c r="D52" s="2"/>
      <c r="E52" s="2"/>
    </row>
    <row r="53" spans="1:5">
      <c r="A53" s="125"/>
      <c r="B53" s="2"/>
      <c r="C53" s="2"/>
      <c r="D53" s="2"/>
      <c r="E53" s="2"/>
    </row>
    <row r="54" spans="1:5">
      <c r="A54" s="125"/>
      <c r="B54" s="2"/>
      <c r="C54" s="2"/>
      <c r="D54" s="2"/>
      <c r="E54" s="2"/>
    </row>
    <row r="55" spans="1:5">
      <c r="A55" s="125"/>
      <c r="B55" s="2"/>
      <c r="C55" s="2"/>
      <c r="D55" s="2"/>
      <c r="E55" s="2"/>
    </row>
  </sheetData>
  <customSheetViews>
    <customSheetView guid="{C54D411C-84AA-4967-96AF-65091408DF7E}">
      <selection activeCell="H14" sqref="H14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zoomScaleNormal="100" workbookViewId="0">
      <selection sqref="A1:XFD1048576"/>
    </sheetView>
  </sheetViews>
  <sheetFormatPr baseColWidth="10" defaultColWidth="8.83203125" defaultRowHeight="15"/>
  <cols>
    <col min="1" max="1" width="13.33203125" customWidth="1"/>
    <col min="2" max="5" width="13.1640625" customWidth="1"/>
  </cols>
  <sheetData>
    <row r="1" spans="1:5">
      <c r="A1" s="125" t="s">
        <v>48</v>
      </c>
      <c r="B1" s="2"/>
      <c r="C1" s="2"/>
      <c r="D1" s="2"/>
      <c r="E1" s="2"/>
    </row>
    <row r="2" spans="1:5">
      <c r="A2" s="125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125" t="s">
        <v>9</v>
      </c>
      <c r="B3" s="126">
        <v>23</v>
      </c>
      <c r="C3" s="126">
        <v>36</v>
      </c>
      <c r="D3" s="126">
        <v>30</v>
      </c>
      <c r="E3" s="126">
        <v>43</v>
      </c>
    </row>
    <row r="4" spans="1:5">
      <c r="A4" s="125" t="s">
        <v>7</v>
      </c>
      <c r="B4" s="127">
        <v>29</v>
      </c>
      <c r="C4" s="127">
        <v>42</v>
      </c>
      <c r="D4" s="127">
        <v>36</v>
      </c>
      <c r="E4" s="127">
        <v>49</v>
      </c>
    </row>
    <row r="5" spans="1:5">
      <c r="A5" s="125" t="s">
        <v>8</v>
      </c>
      <c r="B5" s="126">
        <v>40</v>
      </c>
      <c r="C5" s="126">
        <v>53</v>
      </c>
      <c r="D5" s="126">
        <v>47</v>
      </c>
      <c r="E5" s="126">
        <v>60</v>
      </c>
    </row>
    <row r="6" spans="1:5">
      <c r="A6" s="125" t="s">
        <v>10</v>
      </c>
      <c r="B6" s="127">
        <v>47</v>
      </c>
      <c r="C6" s="127">
        <v>65</v>
      </c>
      <c r="D6" s="127">
        <v>54</v>
      </c>
      <c r="E6" s="127">
        <v>72</v>
      </c>
    </row>
    <row r="7" spans="1:5">
      <c r="A7" s="125" t="s">
        <v>12</v>
      </c>
      <c r="B7" s="126">
        <v>59</v>
      </c>
      <c r="C7" s="126">
        <v>88</v>
      </c>
      <c r="D7" s="126">
        <v>66</v>
      </c>
      <c r="E7" s="126">
        <v>95</v>
      </c>
    </row>
    <row r="8" spans="1:5">
      <c r="A8" s="125" t="s">
        <v>11</v>
      </c>
      <c r="B8" s="127">
        <v>81</v>
      </c>
      <c r="C8" s="127">
        <v>117</v>
      </c>
      <c r="D8" s="127">
        <v>88</v>
      </c>
      <c r="E8" s="127">
        <v>124</v>
      </c>
    </row>
    <row r="9" spans="1:5">
      <c r="A9" s="125" t="s">
        <v>13</v>
      </c>
      <c r="B9" s="126">
        <v>109</v>
      </c>
      <c r="C9" s="126">
        <v>152</v>
      </c>
      <c r="D9" s="126">
        <v>116</v>
      </c>
      <c r="E9" s="126">
        <v>159</v>
      </c>
    </row>
    <row r="10" spans="1:5">
      <c r="A10" s="125" t="s">
        <v>20</v>
      </c>
      <c r="B10" s="127">
        <v>130</v>
      </c>
      <c r="C10" s="127">
        <v>204</v>
      </c>
      <c r="D10" s="127">
        <v>137</v>
      </c>
      <c r="E10" s="127">
        <v>211</v>
      </c>
    </row>
    <row r="11" spans="1:5">
      <c r="A11" s="125" t="s">
        <v>18</v>
      </c>
      <c r="B11" s="126">
        <v>165</v>
      </c>
      <c r="C11" s="126">
        <v>256</v>
      </c>
      <c r="D11" s="126">
        <v>172</v>
      </c>
      <c r="E11" s="126">
        <v>263</v>
      </c>
    </row>
    <row r="12" spans="1:5">
      <c r="A12" s="125" t="s">
        <v>21</v>
      </c>
      <c r="B12" s="127">
        <v>223</v>
      </c>
      <c r="C12" s="127">
        <v>348</v>
      </c>
      <c r="D12" s="127">
        <v>230</v>
      </c>
      <c r="E12" s="127">
        <v>355</v>
      </c>
    </row>
    <row r="13" spans="1:5">
      <c r="A13" s="125" t="s">
        <v>42</v>
      </c>
      <c r="B13" s="133">
        <v>326</v>
      </c>
      <c r="C13" s="133">
        <v>476</v>
      </c>
      <c r="D13" s="133">
        <v>333</v>
      </c>
      <c r="E13" s="133">
        <v>483</v>
      </c>
    </row>
    <row r="14" spans="1:5">
      <c r="A14" s="125"/>
      <c r="B14" s="2"/>
      <c r="C14" s="2"/>
      <c r="D14" s="2"/>
      <c r="E14" s="2"/>
    </row>
    <row r="15" spans="1:5">
      <c r="A15" s="125" t="s">
        <v>49</v>
      </c>
      <c r="B15" s="2"/>
      <c r="C15" s="2"/>
      <c r="D15" s="2"/>
      <c r="E15" s="2"/>
    </row>
    <row r="16" spans="1:5">
      <c r="A16" s="125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125" t="s">
        <v>9</v>
      </c>
      <c r="B17" s="126">
        <v>19</v>
      </c>
      <c r="C17" s="126">
        <v>28</v>
      </c>
      <c r="D17" s="126">
        <v>24</v>
      </c>
      <c r="E17" s="126">
        <v>33</v>
      </c>
    </row>
    <row r="18" spans="1:5">
      <c r="A18" s="125" t="s">
        <v>7</v>
      </c>
      <c r="B18" s="127">
        <v>23</v>
      </c>
      <c r="C18" s="127">
        <v>32</v>
      </c>
      <c r="D18" s="127">
        <v>28</v>
      </c>
      <c r="E18" s="127">
        <v>37</v>
      </c>
    </row>
    <row r="19" spans="1:5">
      <c r="A19" s="125" t="s">
        <v>8</v>
      </c>
      <c r="B19" s="126">
        <v>30</v>
      </c>
      <c r="C19" s="126">
        <v>39</v>
      </c>
      <c r="D19" s="126">
        <v>35</v>
      </c>
      <c r="E19" s="126">
        <v>44</v>
      </c>
    </row>
    <row r="20" spans="1:5">
      <c r="A20" s="125" t="s">
        <v>10</v>
      </c>
      <c r="B20" s="127">
        <v>35</v>
      </c>
      <c r="C20" s="127">
        <v>47</v>
      </c>
      <c r="D20" s="127">
        <v>40</v>
      </c>
      <c r="E20" s="127">
        <v>52</v>
      </c>
    </row>
    <row r="21" spans="1:5">
      <c r="A21" s="125" t="s">
        <v>12</v>
      </c>
      <c r="B21" s="126">
        <v>43</v>
      </c>
      <c r="C21" s="126">
        <v>62</v>
      </c>
      <c r="D21" s="126">
        <v>48</v>
      </c>
      <c r="E21" s="126">
        <v>67</v>
      </c>
    </row>
    <row r="22" spans="1:5">
      <c r="A22" s="125" t="s">
        <v>11</v>
      </c>
      <c r="B22" s="127">
        <v>57</v>
      </c>
      <c r="C22" s="127">
        <v>81</v>
      </c>
      <c r="D22" s="127">
        <v>62</v>
      </c>
      <c r="E22" s="127">
        <v>86</v>
      </c>
    </row>
    <row r="23" spans="1:5">
      <c r="A23" s="125" t="s">
        <v>13</v>
      </c>
      <c r="B23" s="126">
        <v>75</v>
      </c>
      <c r="C23" s="126">
        <v>104</v>
      </c>
      <c r="D23" s="126">
        <v>80</v>
      </c>
      <c r="E23" s="126">
        <v>109</v>
      </c>
    </row>
    <row r="24" spans="1:5">
      <c r="A24" s="125" t="s">
        <v>20</v>
      </c>
      <c r="B24" s="127">
        <v>90</v>
      </c>
      <c r="C24" s="127">
        <v>138</v>
      </c>
      <c r="D24" s="127">
        <v>95</v>
      </c>
      <c r="E24" s="127">
        <v>143</v>
      </c>
    </row>
    <row r="25" spans="1:5">
      <c r="A25" s="125" t="s">
        <v>18</v>
      </c>
      <c r="B25" s="126">
        <v>113</v>
      </c>
      <c r="C25" s="126">
        <v>174</v>
      </c>
      <c r="D25" s="126">
        <v>118</v>
      </c>
      <c r="E25" s="126">
        <v>179</v>
      </c>
    </row>
    <row r="26" spans="1:5">
      <c r="A26" s="125" t="s">
        <v>21</v>
      </c>
      <c r="B26" s="127">
        <v>153</v>
      </c>
      <c r="C26" s="127">
        <v>236</v>
      </c>
      <c r="D26" s="127">
        <v>158</v>
      </c>
      <c r="E26" s="127">
        <v>241</v>
      </c>
    </row>
    <row r="27" spans="1:5">
      <c r="A27" s="125" t="s">
        <v>42</v>
      </c>
      <c r="B27" s="133">
        <v>224</v>
      </c>
      <c r="C27" s="133">
        <v>324</v>
      </c>
      <c r="D27" s="133">
        <v>229</v>
      </c>
      <c r="E27" s="133">
        <v>329</v>
      </c>
    </row>
    <row r="28" spans="1:5">
      <c r="A28" s="125"/>
      <c r="B28" s="2"/>
      <c r="C28" s="2"/>
      <c r="D28" s="2"/>
      <c r="E28" s="2"/>
    </row>
    <row r="29" spans="1:5">
      <c r="A29" s="125" t="s">
        <v>50</v>
      </c>
      <c r="B29" s="2"/>
      <c r="C29" s="2"/>
      <c r="D29" s="2"/>
      <c r="E29" s="2"/>
    </row>
    <row r="30" spans="1:5">
      <c r="A30" s="125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125" t="s">
        <v>9</v>
      </c>
      <c r="B31" s="126">
        <v>15</v>
      </c>
      <c r="C31" s="126">
        <v>20</v>
      </c>
      <c r="D31" s="126">
        <v>18</v>
      </c>
      <c r="E31" s="126">
        <v>23</v>
      </c>
    </row>
    <row r="32" spans="1:5">
      <c r="A32" s="125" t="s">
        <v>7</v>
      </c>
      <c r="B32" s="127">
        <v>17</v>
      </c>
      <c r="C32" s="127">
        <v>22</v>
      </c>
      <c r="D32" s="127">
        <v>20</v>
      </c>
      <c r="E32" s="127">
        <v>25</v>
      </c>
    </row>
    <row r="33" spans="1:5">
      <c r="A33" s="125" t="s">
        <v>8</v>
      </c>
      <c r="B33" s="126">
        <v>20</v>
      </c>
      <c r="C33" s="126">
        <v>25</v>
      </c>
      <c r="D33" s="126">
        <v>23</v>
      </c>
      <c r="E33" s="126">
        <v>28</v>
      </c>
    </row>
    <row r="34" spans="1:5">
      <c r="A34" s="125" t="s">
        <v>10</v>
      </c>
      <c r="B34" s="127">
        <v>23</v>
      </c>
      <c r="C34" s="127">
        <v>29</v>
      </c>
      <c r="D34" s="127">
        <v>26</v>
      </c>
      <c r="E34" s="127">
        <v>32</v>
      </c>
    </row>
    <row r="35" spans="1:5">
      <c r="A35" s="125" t="s">
        <v>12</v>
      </c>
      <c r="B35" s="126">
        <v>27</v>
      </c>
      <c r="C35" s="126">
        <v>36</v>
      </c>
      <c r="D35" s="126">
        <v>30</v>
      </c>
      <c r="E35" s="126">
        <v>39</v>
      </c>
    </row>
    <row r="36" spans="1:5">
      <c r="A36" s="125" t="s">
        <v>11</v>
      </c>
      <c r="B36" s="127">
        <v>33</v>
      </c>
      <c r="C36" s="127">
        <v>45</v>
      </c>
      <c r="D36" s="127">
        <v>36</v>
      </c>
      <c r="E36" s="127">
        <v>48</v>
      </c>
    </row>
    <row r="37" spans="1:5">
      <c r="A37" s="125" t="s">
        <v>13</v>
      </c>
      <c r="B37" s="126">
        <v>41</v>
      </c>
      <c r="C37" s="126">
        <v>56</v>
      </c>
      <c r="D37" s="126">
        <v>44</v>
      </c>
      <c r="E37" s="126">
        <v>59</v>
      </c>
    </row>
    <row r="38" spans="1:5">
      <c r="A38" s="125" t="s">
        <v>20</v>
      </c>
      <c r="B38" s="127">
        <v>50</v>
      </c>
      <c r="C38" s="127">
        <v>72</v>
      </c>
      <c r="D38" s="127">
        <v>53</v>
      </c>
      <c r="E38" s="127">
        <v>75</v>
      </c>
    </row>
    <row r="39" spans="1:5">
      <c r="A39" s="125" t="s">
        <v>18</v>
      </c>
      <c r="B39" s="126">
        <v>61</v>
      </c>
      <c r="C39" s="126">
        <v>92</v>
      </c>
      <c r="D39" s="126">
        <v>64</v>
      </c>
      <c r="E39" s="126">
        <v>95</v>
      </c>
    </row>
    <row r="40" spans="1:5">
      <c r="A40" s="125" t="s">
        <v>21</v>
      </c>
      <c r="B40" s="127">
        <v>83</v>
      </c>
      <c r="C40" s="127">
        <v>124</v>
      </c>
      <c r="D40" s="127">
        <v>86</v>
      </c>
      <c r="E40" s="127">
        <v>127</v>
      </c>
    </row>
    <row r="41" spans="1:5">
      <c r="A41" s="125" t="s">
        <v>42</v>
      </c>
      <c r="B41" s="128">
        <v>122</v>
      </c>
      <c r="C41" s="128">
        <v>172</v>
      </c>
      <c r="D41" s="128">
        <v>125</v>
      </c>
      <c r="E41" s="128">
        <v>175</v>
      </c>
    </row>
    <row r="42" spans="1:5">
      <c r="A42" s="125"/>
      <c r="B42" s="2"/>
      <c r="C42" s="2"/>
      <c r="D42" s="2"/>
      <c r="E42" s="2"/>
    </row>
    <row r="43" spans="1:5">
      <c r="A43" s="125"/>
      <c r="B43" s="2"/>
      <c r="C43" s="2"/>
      <c r="D43" s="2"/>
      <c r="E43" s="2"/>
    </row>
    <row r="44" spans="1:5">
      <c r="A44" s="125"/>
      <c r="B44" s="2"/>
      <c r="C44" s="2"/>
      <c r="D44" s="2"/>
      <c r="E44" s="2"/>
    </row>
    <row r="45" spans="1:5">
      <c r="A45" s="125"/>
      <c r="B45" s="2"/>
      <c r="C45" s="2"/>
      <c r="D45" s="2"/>
      <c r="E45" s="2"/>
    </row>
    <row r="46" spans="1:5">
      <c r="A46" s="125"/>
      <c r="B46" s="2"/>
      <c r="C46" s="2"/>
      <c r="D46" s="2"/>
      <c r="E46" s="2"/>
    </row>
    <row r="47" spans="1:5">
      <c r="A47" s="125"/>
      <c r="B47" s="2"/>
      <c r="C47" s="2"/>
      <c r="D47" s="2"/>
      <c r="E47" s="2"/>
    </row>
    <row r="48" spans="1:5">
      <c r="A48" s="125"/>
      <c r="B48" s="2"/>
      <c r="C48" s="2"/>
      <c r="D48" s="2"/>
      <c r="E48" s="2"/>
    </row>
    <row r="49" spans="1:5">
      <c r="A49" s="125"/>
      <c r="B49" s="2"/>
      <c r="C49" s="2"/>
      <c r="D49" s="2"/>
      <c r="E49" s="2"/>
    </row>
    <row r="50" spans="1:5">
      <c r="A50" s="125"/>
      <c r="B50" s="2"/>
      <c r="C50" s="2"/>
      <c r="D50" s="2"/>
      <c r="E50" s="2"/>
    </row>
    <row r="51" spans="1:5">
      <c r="A51" s="125"/>
      <c r="B51" s="2"/>
      <c r="C51" s="2"/>
      <c r="D51" s="2"/>
      <c r="E51" s="2"/>
    </row>
    <row r="52" spans="1:5">
      <c r="A52" s="125"/>
      <c r="B52" s="2"/>
      <c r="C52" s="2"/>
      <c r="D52" s="2"/>
      <c r="E52" s="2"/>
    </row>
    <row r="53" spans="1:5">
      <c r="A53" s="125"/>
      <c r="B53" s="2"/>
      <c r="C53" s="2"/>
      <c r="D53" s="2"/>
      <c r="E53" s="2"/>
    </row>
    <row r="54" spans="1:5">
      <c r="A54" s="125"/>
      <c r="B54" s="2"/>
      <c r="C54" s="2"/>
      <c r="D54" s="2"/>
      <c r="E54" s="2"/>
    </row>
    <row r="55" spans="1:5">
      <c r="A55" s="125"/>
      <c r="B55" s="2"/>
      <c r="C55" s="2"/>
      <c r="D55" s="2"/>
      <c r="E55" s="2"/>
    </row>
  </sheetData>
  <customSheetViews>
    <customSheetView guid="{C54D411C-84AA-4967-96AF-65091408DF7E}">
      <selection activeCell="E41" sqref="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workbookViewId="0">
      <selection activeCell="L36" sqref="L36"/>
    </sheetView>
  </sheetViews>
  <sheetFormatPr baseColWidth="10" defaultColWidth="8.83203125" defaultRowHeight="15"/>
  <cols>
    <col min="1" max="1" width="14.83203125" customWidth="1"/>
    <col min="2" max="5" width="13.83203125" customWidth="1"/>
  </cols>
  <sheetData>
    <row r="1" spans="1:5">
      <c r="A1" s="125" t="s">
        <v>51</v>
      </c>
      <c r="B1" s="2"/>
      <c r="C1" s="2"/>
      <c r="D1" s="2"/>
      <c r="E1" s="2"/>
    </row>
    <row r="2" spans="1:5">
      <c r="A2" s="125" t="s">
        <v>6</v>
      </c>
      <c r="B2" s="2" t="s">
        <v>14</v>
      </c>
      <c r="C2" s="2" t="s">
        <v>17</v>
      </c>
      <c r="D2" s="2" t="s">
        <v>15</v>
      </c>
      <c r="E2" s="2" t="s">
        <v>16</v>
      </c>
    </row>
    <row r="3" spans="1:5" ht="16">
      <c r="A3" s="125" t="s">
        <v>9</v>
      </c>
      <c r="B3" s="134">
        <v>59</v>
      </c>
      <c r="C3" s="134">
        <v>72</v>
      </c>
      <c r="D3" s="134">
        <v>71</v>
      </c>
      <c r="E3" s="134">
        <v>85</v>
      </c>
    </row>
    <row r="4" spans="1:5" ht="16">
      <c r="A4" s="125" t="s">
        <v>7</v>
      </c>
      <c r="B4" s="134">
        <v>59</v>
      </c>
      <c r="C4" s="134">
        <v>72</v>
      </c>
      <c r="D4" s="134">
        <v>71</v>
      </c>
      <c r="E4" s="134">
        <v>85</v>
      </c>
    </row>
    <row r="5" spans="1:5" ht="16">
      <c r="A5" s="125" t="s">
        <v>8</v>
      </c>
      <c r="B5" s="134">
        <v>59</v>
      </c>
      <c r="C5" s="134">
        <v>72</v>
      </c>
      <c r="D5" s="134">
        <v>71</v>
      </c>
      <c r="E5" s="134">
        <v>85</v>
      </c>
    </row>
    <row r="6" spans="1:5" ht="16">
      <c r="A6" s="125" t="s">
        <v>10</v>
      </c>
      <c r="B6" s="134">
        <v>59</v>
      </c>
      <c r="C6" s="134">
        <v>72</v>
      </c>
      <c r="D6" s="134">
        <v>71</v>
      </c>
      <c r="E6" s="134">
        <v>85</v>
      </c>
    </row>
    <row r="7" spans="1:5" ht="16">
      <c r="A7" s="125" t="s">
        <v>12</v>
      </c>
      <c r="B7" s="134">
        <v>59</v>
      </c>
      <c r="C7" s="134">
        <v>72</v>
      </c>
      <c r="D7" s="134">
        <v>71</v>
      </c>
      <c r="E7" s="134">
        <v>85</v>
      </c>
    </row>
    <row r="8" spans="1:5" ht="16">
      <c r="A8" s="125" t="s">
        <v>11</v>
      </c>
      <c r="B8" s="134">
        <v>69</v>
      </c>
      <c r="C8" s="134">
        <v>83</v>
      </c>
      <c r="D8" s="134">
        <v>81</v>
      </c>
      <c r="E8" s="134">
        <v>95</v>
      </c>
    </row>
    <row r="9" spans="1:5" ht="16">
      <c r="A9" s="125" t="s">
        <v>13</v>
      </c>
      <c r="B9" s="134">
        <v>84</v>
      </c>
      <c r="C9" s="134">
        <v>98</v>
      </c>
      <c r="D9" s="134">
        <v>96</v>
      </c>
      <c r="E9" s="134">
        <v>110</v>
      </c>
    </row>
    <row r="10" spans="1:5" ht="16">
      <c r="A10" s="125" t="s">
        <v>20</v>
      </c>
      <c r="B10" s="134">
        <v>94</v>
      </c>
      <c r="C10" s="134">
        <v>118</v>
      </c>
      <c r="D10" s="134">
        <v>104</v>
      </c>
      <c r="E10" s="134">
        <v>128</v>
      </c>
    </row>
    <row r="11" spans="1:5" ht="16">
      <c r="A11" s="125" t="s">
        <v>18</v>
      </c>
      <c r="B11" s="134">
        <v>104</v>
      </c>
      <c r="C11" s="134">
        <v>132</v>
      </c>
      <c r="D11" s="134">
        <v>114</v>
      </c>
      <c r="E11" s="134">
        <v>142</v>
      </c>
    </row>
    <row r="12" spans="1:5" ht="16">
      <c r="A12" s="125" t="s">
        <v>21</v>
      </c>
      <c r="B12" s="135" t="s">
        <v>87</v>
      </c>
      <c r="C12" s="135" t="s">
        <v>87</v>
      </c>
      <c r="D12" s="135" t="s">
        <v>87</v>
      </c>
      <c r="E12" s="135" t="s">
        <v>87</v>
      </c>
    </row>
    <row r="13" spans="1:5" ht="16">
      <c r="A13" s="125" t="s">
        <v>42</v>
      </c>
      <c r="B13" s="135" t="s">
        <v>87</v>
      </c>
      <c r="C13" s="135" t="s">
        <v>87</v>
      </c>
      <c r="D13" s="135" t="s">
        <v>87</v>
      </c>
      <c r="E13" s="135" t="s">
        <v>87</v>
      </c>
    </row>
    <row r="14" spans="1:5">
      <c r="A14" s="125"/>
      <c r="B14" s="2"/>
      <c r="C14" s="2"/>
      <c r="D14" s="2"/>
      <c r="E14" s="2"/>
    </row>
    <row r="15" spans="1:5">
      <c r="A15" s="125" t="s">
        <v>52</v>
      </c>
      <c r="B15" s="2"/>
      <c r="C15" s="2"/>
      <c r="D15" s="2"/>
      <c r="E15" s="2"/>
    </row>
    <row r="16" spans="1:5">
      <c r="A16" s="125" t="s">
        <v>6</v>
      </c>
      <c r="B16" s="2" t="s">
        <v>14</v>
      </c>
      <c r="C16" s="2" t="s">
        <v>17</v>
      </c>
      <c r="D16" s="2" t="s">
        <v>15</v>
      </c>
      <c r="E16" s="2" t="s">
        <v>16</v>
      </c>
    </row>
    <row r="17" spans="1:5" ht="16">
      <c r="A17" s="125" t="s">
        <v>9</v>
      </c>
      <c r="B17" s="134">
        <v>49</v>
      </c>
      <c r="C17" s="134">
        <v>59</v>
      </c>
      <c r="D17" s="134">
        <v>58</v>
      </c>
      <c r="E17" s="134">
        <v>69</v>
      </c>
    </row>
    <row r="18" spans="1:5" ht="16">
      <c r="A18" s="125" t="s">
        <v>7</v>
      </c>
      <c r="B18" s="134">
        <v>49</v>
      </c>
      <c r="C18" s="134">
        <v>59</v>
      </c>
      <c r="D18" s="134">
        <v>58</v>
      </c>
      <c r="E18" s="134">
        <v>69</v>
      </c>
    </row>
    <row r="19" spans="1:5" ht="16">
      <c r="A19" s="125" t="s">
        <v>8</v>
      </c>
      <c r="B19" s="134">
        <v>49</v>
      </c>
      <c r="C19" s="134">
        <v>59</v>
      </c>
      <c r="D19" s="134">
        <v>58</v>
      </c>
      <c r="E19" s="134">
        <v>69</v>
      </c>
    </row>
    <row r="20" spans="1:5" ht="16">
      <c r="A20" s="125" t="s">
        <v>10</v>
      </c>
      <c r="B20" s="134">
        <v>49</v>
      </c>
      <c r="C20" s="134">
        <v>59</v>
      </c>
      <c r="D20" s="134">
        <v>58</v>
      </c>
      <c r="E20" s="134">
        <v>69</v>
      </c>
    </row>
    <row r="21" spans="1:5" ht="16">
      <c r="A21" s="125" t="s">
        <v>12</v>
      </c>
      <c r="B21" s="134">
        <v>49</v>
      </c>
      <c r="C21" s="134">
        <v>59</v>
      </c>
      <c r="D21" s="134">
        <v>58</v>
      </c>
      <c r="E21" s="134">
        <v>69</v>
      </c>
    </row>
    <row r="22" spans="1:5" ht="16">
      <c r="A22" s="125" t="s">
        <v>11</v>
      </c>
      <c r="B22" s="134">
        <v>52</v>
      </c>
      <c r="C22" s="134">
        <v>64</v>
      </c>
      <c r="D22" s="134">
        <v>62</v>
      </c>
      <c r="E22" s="134">
        <v>74</v>
      </c>
    </row>
    <row r="23" spans="1:5" ht="16">
      <c r="A23" s="125" t="s">
        <v>13</v>
      </c>
      <c r="B23" s="134">
        <v>64</v>
      </c>
      <c r="C23" s="134">
        <v>79</v>
      </c>
      <c r="D23" s="134">
        <v>74</v>
      </c>
      <c r="E23" s="134">
        <v>89</v>
      </c>
    </row>
    <row r="24" spans="1:5" ht="16">
      <c r="A24" s="125" t="s">
        <v>20</v>
      </c>
      <c r="B24" s="134">
        <v>72</v>
      </c>
      <c r="C24" s="134">
        <v>95</v>
      </c>
      <c r="D24" s="134">
        <v>80</v>
      </c>
      <c r="E24" s="134">
        <v>103</v>
      </c>
    </row>
    <row r="25" spans="1:5" ht="16">
      <c r="A25" s="125" t="s">
        <v>18</v>
      </c>
      <c r="B25" s="134">
        <v>80</v>
      </c>
      <c r="C25" s="134">
        <v>107</v>
      </c>
      <c r="D25" s="134">
        <v>88</v>
      </c>
      <c r="E25" s="134">
        <v>115</v>
      </c>
    </row>
    <row r="26" spans="1:5">
      <c r="A26" s="125" t="s">
        <v>21</v>
      </c>
      <c r="B26" s="2" t="s">
        <v>87</v>
      </c>
      <c r="C26" s="2" t="s">
        <v>87</v>
      </c>
      <c r="D26" s="2" t="s">
        <v>87</v>
      </c>
      <c r="E26" s="2" t="s">
        <v>87</v>
      </c>
    </row>
    <row r="27" spans="1:5">
      <c r="A27" s="125" t="s">
        <v>42</v>
      </c>
      <c r="B27" s="2" t="s">
        <v>87</v>
      </c>
      <c r="C27" s="2" t="s">
        <v>87</v>
      </c>
      <c r="D27" s="2" t="s">
        <v>87</v>
      </c>
      <c r="E27" s="2" t="s">
        <v>87</v>
      </c>
    </row>
    <row r="28" spans="1:5">
      <c r="A28" s="125"/>
      <c r="B28" s="2"/>
      <c r="C28" s="2"/>
      <c r="D28" s="2"/>
      <c r="E28" s="2"/>
    </row>
    <row r="29" spans="1:5">
      <c r="A29" s="125" t="s">
        <v>53</v>
      </c>
      <c r="B29" s="2"/>
      <c r="C29" s="2"/>
      <c r="D29" s="2"/>
      <c r="E29" s="2"/>
    </row>
    <row r="30" spans="1:5">
      <c r="A30" s="125" t="s">
        <v>6</v>
      </c>
      <c r="B30" s="2" t="s">
        <v>14</v>
      </c>
      <c r="C30" s="2" t="s">
        <v>17</v>
      </c>
      <c r="D30" s="2" t="s">
        <v>15</v>
      </c>
      <c r="E30" s="2" t="s">
        <v>16</v>
      </c>
    </row>
    <row r="31" spans="1:5" ht="16">
      <c r="A31" s="125" t="s">
        <v>9</v>
      </c>
      <c r="B31" s="134">
        <v>33</v>
      </c>
      <c r="C31" s="134">
        <v>39</v>
      </c>
      <c r="D31" s="134">
        <v>38</v>
      </c>
      <c r="E31" s="134">
        <v>45</v>
      </c>
    </row>
    <row r="32" spans="1:5" ht="16">
      <c r="A32" s="125" t="s">
        <v>7</v>
      </c>
      <c r="B32" s="134">
        <v>33</v>
      </c>
      <c r="C32" s="134">
        <v>39</v>
      </c>
      <c r="D32" s="134">
        <v>38</v>
      </c>
      <c r="E32" s="134">
        <v>45</v>
      </c>
    </row>
    <row r="33" spans="1:5" ht="16">
      <c r="A33" s="125" t="s">
        <v>8</v>
      </c>
      <c r="B33" s="134">
        <v>33</v>
      </c>
      <c r="C33" s="134">
        <v>39</v>
      </c>
      <c r="D33" s="134">
        <v>38</v>
      </c>
      <c r="E33" s="134">
        <v>45</v>
      </c>
    </row>
    <row r="34" spans="1:5" ht="16">
      <c r="A34" s="125" t="s">
        <v>10</v>
      </c>
      <c r="B34" s="134">
        <v>33</v>
      </c>
      <c r="C34" s="134">
        <v>39</v>
      </c>
      <c r="D34" s="134">
        <v>38</v>
      </c>
      <c r="E34" s="134">
        <v>45</v>
      </c>
    </row>
    <row r="35" spans="1:5" ht="16">
      <c r="A35" s="125" t="s">
        <v>12</v>
      </c>
      <c r="B35" s="134">
        <v>33</v>
      </c>
      <c r="C35" s="134">
        <v>39</v>
      </c>
      <c r="D35" s="134">
        <v>38</v>
      </c>
      <c r="E35" s="134">
        <v>45</v>
      </c>
    </row>
    <row r="36" spans="1:5" ht="16">
      <c r="A36" s="125" t="s">
        <v>11</v>
      </c>
      <c r="B36" s="134">
        <v>34</v>
      </c>
      <c r="C36" s="134">
        <v>43</v>
      </c>
      <c r="D36" s="134">
        <v>42</v>
      </c>
      <c r="E36" s="134">
        <v>51</v>
      </c>
    </row>
    <row r="37" spans="1:5" ht="16">
      <c r="A37" s="125" t="s">
        <v>13</v>
      </c>
      <c r="B37" s="134">
        <v>42</v>
      </c>
      <c r="C37" s="134">
        <v>54</v>
      </c>
      <c r="D37" s="134">
        <v>49</v>
      </c>
      <c r="E37" s="134">
        <v>61</v>
      </c>
    </row>
    <row r="38" spans="1:5" ht="16">
      <c r="A38" s="125" t="s">
        <v>20</v>
      </c>
      <c r="B38" s="134">
        <v>48</v>
      </c>
      <c r="C38" s="134">
        <v>63</v>
      </c>
      <c r="D38" s="134">
        <v>54</v>
      </c>
      <c r="E38" s="134">
        <v>69</v>
      </c>
    </row>
    <row r="39" spans="1:5" ht="16">
      <c r="A39" s="125" t="s">
        <v>18</v>
      </c>
      <c r="B39" s="134">
        <v>54</v>
      </c>
      <c r="C39" s="134">
        <v>73</v>
      </c>
      <c r="D39" s="134">
        <v>60</v>
      </c>
      <c r="E39" s="134">
        <v>79</v>
      </c>
    </row>
    <row r="40" spans="1:5">
      <c r="A40" s="125" t="s">
        <v>21</v>
      </c>
      <c r="B40" s="2" t="s">
        <v>87</v>
      </c>
      <c r="C40" s="2" t="s">
        <v>87</v>
      </c>
      <c r="D40" s="2" t="s">
        <v>87</v>
      </c>
      <c r="E40" s="2" t="s">
        <v>87</v>
      </c>
    </row>
    <row r="41" spans="1:5">
      <c r="A41" s="125" t="s">
        <v>42</v>
      </c>
      <c r="B41" s="2" t="s">
        <v>87</v>
      </c>
      <c r="C41" s="2" t="s">
        <v>87</v>
      </c>
      <c r="D41" s="2" t="s">
        <v>87</v>
      </c>
      <c r="E41" s="2" t="s">
        <v>87</v>
      </c>
    </row>
    <row r="42" spans="1:5">
      <c r="A42" s="125"/>
      <c r="B42" s="2"/>
      <c r="C42" s="2"/>
      <c r="D42" s="2"/>
      <c r="E42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L31" sqref="L31"/>
    </sheetView>
  </sheetViews>
  <sheetFormatPr baseColWidth="10" defaultColWidth="8.83203125" defaultRowHeight="15"/>
  <cols>
    <col min="1" max="1" width="18.1640625" customWidth="1"/>
    <col min="2" max="5" width="11.5" customWidth="1"/>
  </cols>
  <sheetData>
    <row r="1" spans="1:5">
      <c r="A1" s="124" t="s">
        <v>23</v>
      </c>
      <c r="B1" s="1"/>
      <c r="C1" s="1"/>
      <c r="D1" s="1"/>
      <c r="E1" s="1"/>
    </row>
    <row r="2" spans="1:5">
      <c r="A2" s="124" t="s">
        <v>6</v>
      </c>
      <c r="B2" s="1" t="s">
        <v>14</v>
      </c>
      <c r="C2" s="1" t="s">
        <v>15</v>
      </c>
      <c r="D2" s="1" t="s">
        <v>17</v>
      </c>
      <c r="E2" s="1" t="s">
        <v>16</v>
      </c>
    </row>
    <row r="3" spans="1:5">
      <c r="A3" s="124" t="s">
        <v>9</v>
      </c>
      <c r="B3" s="1">
        <v>54</v>
      </c>
      <c r="C3" s="1">
        <v>71</v>
      </c>
      <c r="D3" s="1">
        <v>74</v>
      </c>
      <c r="E3" s="1">
        <v>94</v>
      </c>
    </row>
    <row r="4" spans="1:5">
      <c r="A4" s="124" t="s">
        <v>7</v>
      </c>
      <c r="B4" s="1">
        <v>58</v>
      </c>
      <c r="C4" s="1">
        <v>80</v>
      </c>
      <c r="D4" s="1">
        <v>78</v>
      </c>
      <c r="E4" s="1">
        <v>103</v>
      </c>
    </row>
    <row r="5" spans="1:5">
      <c r="A5" s="124" t="s">
        <v>8</v>
      </c>
      <c r="B5" s="1">
        <v>64</v>
      </c>
      <c r="C5" s="1">
        <v>89</v>
      </c>
      <c r="D5" s="1">
        <v>84</v>
      </c>
      <c r="E5" s="1">
        <v>112</v>
      </c>
    </row>
    <row r="6" spans="1:5">
      <c r="A6" s="124" t="s">
        <v>10</v>
      </c>
      <c r="B6" s="1">
        <v>69</v>
      </c>
      <c r="C6" s="1">
        <v>101</v>
      </c>
      <c r="D6" s="1">
        <v>89</v>
      </c>
      <c r="E6" s="1">
        <v>124</v>
      </c>
    </row>
    <row r="7" spans="1:5">
      <c r="A7" s="124" t="s">
        <v>12</v>
      </c>
      <c r="B7" s="1">
        <v>76</v>
      </c>
      <c r="C7" s="1">
        <v>113</v>
      </c>
      <c r="D7" s="1">
        <v>97</v>
      </c>
      <c r="E7" s="1">
        <v>136</v>
      </c>
    </row>
    <row r="8" spans="1:5">
      <c r="A8" s="124" t="s">
        <v>11</v>
      </c>
      <c r="B8" s="1">
        <v>84</v>
      </c>
      <c r="C8" s="1">
        <v>129</v>
      </c>
      <c r="D8" s="1">
        <v>105</v>
      </c>
      <c r="E8" s="1">
        <v>153</v>
      </c>
    </row>
    <row r="9" spans="1:5">
      <c r="A9" s="124" t="s">
        <v>13</v>
      </c>
      <c r="B9" s="1">
        <v>111</v>
      </c>
      <c r="C9" s="1">
        <v>184</v>
      </c>
      <c r="D9" s="1">
        <v>132</v>
      </c>
      <c r="E9" s="1">
        <v>208</v>
      </c>
    </row>
    <row r="10" spans="1:5">
      <c r="A10" s="124" t="s">
        <v>20</v>
      </c>
      <c r="B10" s="1">
        <v>138</v>
      </c>
      <c r="C10" s="1">
        <v>246</v>
      </c>
      <c r="D10" s="1">
        <v>159</v>
      </c>
      <c r="E10" s="1">
        <v>270</v>
      </c>
    </row>
    <row r="11" spans="1:5">
      <c r="A11" s="124" t="s">
        <v>18</v>
      </c>
      <c r="B11" s="1">
        <v>118</v>
      </c>
      <c r="C11" s="1">
        <v>208</v>
      </c>
      <c r="D11" s="1">
        <v>139</v>
      </c>
      <c r="E11" s="1">
        <v>232</v>
      </c>
    </row>
    <row r="12" spans="1:5">
      <c r="A12" s="124" t="s">
        <v>21</v>
      </c>
      <c r="B12" s="1" t="s">
        <v>22</v>
      </c>
      <c r="C12" s="1" t="s">
        <v>22</v>
      </c>
      <c r="D12" s="1" t="s">
        <v>22</v>
      </c>
      <c r="E12" s="1" t="s">
        <v>22</v>
      </c>
    </row>
    <row r="13" spans="1:5">
      <c r="A13" s="124" t="s">
        <v>42</v>
      </c>
      <c r="B13" s="1" t="s">
        <v>22</v>
      </c>
      <c r="C13" s="1" t="s">
        <v>22</v>
      </c>
      <c r="D13" s="1" t="s">
        <v>22</v>
      </c>
      <c r="E13" s="1" t="s">
        <v>22</v>
      </c>
    </row>
    <row r="15" spans="1:5">
      <c r="A15" s="124" t="s">
        <v>24</v>
      </c>
      <c r="B15" s="1"/>
      <c r="C15" s="1"/>
      <c r="D15" s="1"/>
      <c r="E15" s="1"/>
    </row>
    <row r="16" spans="1:5">
      <c r="A16" s="124" t="s">
        <v>6</v>
      </c>
      <c r="B16" s="1" t="s">
        <v>14</v>
      </c>
      <c r="C16" s="1" t="s">
        <v>15</v>
      </c>
      <c r="D16" s="1" t="s">
        <v>17</v>
      </c>
      <c r="E16" s="1" t="s">
        <v>16</v>
      </c>
    </row>
    <row r="17" spans="1:5">
      <c r="A17" s="124" t="s">
        <v>9</v>
      </c>
      <c r="B17" s="1">
        <v>43</v>
      </c>
      <c r="C17" s="1">
        <v>55</v>
      </c>
      <c r="D17" s="1">
        <v>56</v>
      </c>
      <c r="E17" s="1">
        <v>70</v>
      </c>
    </row>
    <row r="18" spans="1:5">
      <c r="A18" s="124" t="s">
        <v>7</v>
      </c>
      <c r="B18" s="1">
        <v>46</v>
      </c>
      <c r="C18" s="1">
        <v>61</v>
      </c>
      <c r="D18" s="1">
        <v>59</v>
      </c>
      <c r="E18" s="1">
        <v>76</v>
      </c>
    </row>
    <row r="19" spans="1:5">
      <c r="A19" s="124" t="s">
        <v>8</v>
      </c>
      <c r="B19" s="1">
        <v>49</v>
      </c>
      <c r="C19" s="1">
        <v>67</v>
      </c>
      <c r="D19" s="1">
        <v>63</v>
      </c>
      <c r="E19" s="1">
        <v>83</v>
      </c>
    </row>
    <row r="20" spans="1:5">
      <c r="A20" s="124" t="s">
        <v>10</v>
      </c>
      <c r="B20" s="1">
        <v>54</v>
      </c>
      <c r="C20" s="1">
        <v>76</v>
      </c>
      <c r="D20" s="1">
        <v>67</v>
      </c>
      <c r="E20" s="1">
        <v>91</v>
      </c>
    </row>
    <row r="21" spans="1:5">
      <c r="A21" s="124" t="s">
        <v>12</v>
      </c>
      <c r="B21" s="1">
        <v>59</v>
      </c>
      <c r="C21" s="1">
        <v>84</v>
      </c>
      <c r="D21" s="1">
        <v>73</v>
      </c>
      <c r="E21" s="1">
        <v>100</v>
      </c>
    </row>
    <row r="22" spans="1:5">
      <c r="A22" s="124" t="s">
        <v>11</v>
      </c>
      <c r="B22" s="1">
        <v>64</v>
      </c>
      <c r="C22" s="1">
        <v>96</v>
      </c>
      <c r="D22" s="1">
        <v>78</v>
      </c>
      <c r="E22" s="1">
        <v>112</v>
      </c>
    </row>
    <row r="23" spans="1:5">
      <c r="A23" s="124" t="s">
        <v>13</v>
      </c>
      <c r="B23" s="1">
        <v>83</v>
      </c>
      <c r="C23" s="1">
        <v>134</v>
      </c>
      <c r="D23" s="1">
        <v>97</v>
      </c>
      <c r="E23" s="1">
        <v>150</v>
      </c>
    </row>
    <row r="24" spans="1:5">
      <c r="A24" s="124" t="s">
        <v>20</v>
      </c>
      <c r="B24" s="1">
        <v>102</v>
      </c>
      <c r="C24" s="1">
        <v>178</v>
      </c>
      <c r="D24" s="1">
        <v>116</v>
      </c>
      <c r="E24" s="1">
        <v>194</v>
      </c>
    </row>
    <row r="25" spans="1:5">
      <c r="A25" s="124" t="s">
        <v>18</v>
      </c>
      <c r="B25" s="1">
        <v>88</v>
      </c>
      <c r="C25" s="1">
        <v>151</v>
      </c>
      <c r="D25" s="1">
        <v>102</v>
      </c>
      <c r="E25" s="1">
        <v>167</v>
      </c>
    </row>
    <row r="26" spans="1:5">
      <c r="A26" s="124" t="s">
        <v>21</v>
      </c>
      <c r="B26" s="1" t="s">
        <v>22</v>
      </c>
      <c r="C26" s="1" t="s">
        <v>22</v>
      </c>
      <c r="D26" s="1" t="s">
        <v>22</v>
      </c>
      <c r="E26" s="1" t="s">
        <v>22</v>
      </c>
    </row>
    <row r="27" spans="1:5">
      <c r="A27" s="124" t="s">
        <v>42</v>
      </c>
      <c r="B27" s="1" t="s">
        <v>22</v>
      </c>
      <c r="C27" s="1" t="s">
        <v>22</v>
      </c>
      <c r="D27" s="1" t="s">
        <v>22</v>
      </c>
      <c r="E27" s="1" t="s">
        <v>22</v>
      </c>
    </row>
    <row r="29" spans="1:5">
      <c r="A29" s="124" t="s">
        <v>25</v>
      </c>
      <c r="B29" s="1"/>
      <c r="C29" s="1"/>
      <c r="D29" s="1"/>
      <c r="E29" s="1"/>
    </row>
    <row r="30" spans="1:5">
      <c r="A30" s="124" t="s">
        <v>6</v>
      </c>
      <c r="B30" s="1" t="s">
        <v>14</v>
      </c>
      <c r="C30" s="1" t="s">
        <v>15</v>
      </c>
      <c r="D30" s="1" t="s">
        <v>17</v>
      </c>
      <c r="E30" s="1" t="s">
        <v>16</v>
      </c>
    </row>
    <row r="31" spans="1:5">
      <c r="A31" s="124" t="s">
        <v>9</v>
      </c>
      <c r="B31" s="1">
        <v>30</v>
      </c>
      <c r="C31" s="1">
        <v>37</v>
      </c>
      <c r="D31" s="1">
        <v>37</v>
      </c>
      <c r="E31" s="1">
        <v>45</v>
      </c>
    </row>
    <row r="32" spans="1:5">
      <c r="A32" s="124" t="s">
        <v>7</v>
      </c>
      <c r="B32" s="1">
        <v>32</v>
      </c>
      <c r="C32" s="1">
        <v>40</v>
      </c>
      <c r="D32" s="1">
        <v>39</v>
      </c>
      <c r="E32" s="1">
        <v>48</v>
      </c>
    </row>
    <row r="33" spans="1:5">
      <c r="A33" s="124" t="s">
        <v>8</v>
      </c>
      <c r="B33" s="1">
        <v>34</v>
      </c>
      <c r="C33" s="1">
        <v>44</v>
      </c>
      <c r="D33" s="1">
        <v>41</v>
      </c>
      <c r="E33" s="1">
        <v>51</v>
      </c>
    </row>
    <row r="34" spans="1:5">
      <c r="A34" s="124" t="s">
        <v>10</v>
      </c>
      <c r="B34" s="1">
        <v>36</v>
      </c>
      <c r="C34" s="1">
        <v>48</v>
      </c>
      <c r="D34" s="1">
        <v>43</v>
      </c>
      <c r="E34" s="1">
        <v>56</v>
      </c>
    </row>
    <row r="35" spans="1:5">
      <c r="A35" s="124" t="s">
        <v>12</v>
      </c>
      <c r="B35" s="1">
        <v>39</v>
      </c>
      <c r="C35" s="1">
        <v>53</v>
      </c>
      <c r="D35" s="1">
        <v>46</v>
      </c>
      <c r="E35" s="1">
        <v>61</v>
      </c>
    </row>
    <row r="36" spans="1:5">
      <c r="A36" s="124" t="s">
        <v>11</v>
      </c>
      <c r="B36" s="1">
        <v>42</v>
      </c>
      <c r="C36" s="1">
        <v>59</v>
      </c>
      <c r="D36" s="1">
        <v>49</v>
      </c>
      <c r="E36" s="1">
        <v>67</v>
      </c>
    </row>
    <row r="37" spans="1:5">
      <c r="A37" s="124" t="s">
        <v>13</v>
      </c>
      <c r="B37" s="1">
        <v>52</v>
      </c>
      <c r="C37" s="1">
        <v>79</v>
      </c>
      <c r="D37" s="1">
        <v>59</v>
      </c>
      <c r="E37" s="1">
        <v>87</v>
      </c>
    </row>
    <row r="38" spans="1:5">
      <c r="A38" s="124" t="s">
        <v>20</v>
      </c>
      <c r="B38" s="1">
        <v>62</v>
      </c>
      <c r="C38" s="1">
        <v>102</v>
      </c>
      <c r="D38" s="1">
        <v>69</v>
      </c>
      <c r="E38" s="1">
        <v>110</v>
      </c>
    </row>
    <row r="39" spans="1:5">
      <c r="A39" s="124" t="s">
        <v>18</v>
      </c>
      <c r="B39" s="1">
        <v>55</v>
      </c>
      <c r="C39" s="1">
        <v>88</v>
      </c>
      <c r="D39" s="1">
        <v>62</v>
      </c>
      <c r="E39" s="1">
        <v>96</v>
      </c>
    </row>
    <row r="40" spans="1:5">
      <c r="A40" s="124" t="s">
        <v>21</v>
      </c>
      <c r="B40" s="1" t="s">
        <v>22</v>
      </c>
      <c r="C40" s="1" t="s">
        <v>22</v>
      </c>
      <c r="D40" s="1" t="s">
        <v>22</v>
      </c>
      <c r="E40" s="1" t="s">
        <v>22</v>
      </c>
    </row>
    <row r="41" spans="1:5">
      <c r="A41" s="124" t="s">
        <v>42</v>
      </c>
      <c r="B41" s="1" t="s">
        <v>22</v>
      </c>
      <c r="C41" s="1" t="s">
        <v>22</v>
      </c>
      <c r="D41" s="1" t="s">
        <v>22</v>
      </c>
      <c r="E41" s="1" t="s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8DB2-2EDD-F449-90E6-DE2F5099FFA4}">
  <dimension ref="A2:X66"/>
  <sheetViews>
    <sheetView topLeftCell="A15" zoomScale="123" zoomScaleNormal="123" workbookViewId="0">
      <selection activeCell="E58" sqref="E58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24" s="75" customFormat="1" ht="13">
      <c r="A2" s="243" t="s">
        <v>70</v>
      </c>
      <c r="B2" s="243"/>
      <c r="C2" s="243"/>
      <c r="D2" s="243"/>
      <c r="E2" s="243"/>
    </row>
    <row r="3" spans="1:24" s="75" customFormat="1" ht="14" thickBot="1">
      <c r="A3" s="76"/>
      <c r="B3" s="76"/>
      <c r="C3" s="76"/>
      <c r="D3" s="76"/>
      <c r="E3" s="77"/>
      <c r="X3" s="94"/>
    </row>
    <row r="4" spans="1:24" s="75" customFormat="1" ht="13">
      <c r="A4" s="78"/>
      <c r="B4" s="99" t="s">
        <v>72</v>
      </c>
      <c r="C4" s="79" t="s">
        <v>73</v>
      </c>
      <c r="D4" s="79" t="s">
        <v>74</v>
      </c>
      <c r="E4" s="80" t="s">
        <v>75</v>
      </c>
    </row>
    <row r="5" spans="1:24" s="75" customFormat="1" ht="13">
      <c r="A5" s="81" t="s">
        <v>5</v>
      </c>
      <c r="B5" s="100" t="s">
        <v>60</v>
      </c>
      <c r="C5" s="82" t="s">
        <v>61</v>
      </c>
      <c r="D5" s="82" t="s">
        <v>60</v>
      </c>
      <c r="E5" s="83" t="s">
        <v>61</v>
      </c>
    </row>
    <row r="6" spans="1:24" s="75" customFormat="1" ht="13">
      <c r="A6" s="84">
        <v>18</v>
      </c>
      <c r="B6" s="101">
        <v>55</v>
      </c>
      <c r="C6" s="85">
        <v>71</v>
      </c>
      <c r="D6" s="86">
        <v>42</v>
      </c>
      <c r="E6" s="87">
        <v>56.000000000000007</v>
      </c>
    </row>
    <row r="7" spans="1:24" s="75" customFormat="1" ht="14" thickBot="1">
      <c r="A7" s="84">
        <v>19</v>
      </c>
      <c r="B7" s="102">
        <v>56.000000000000007</v>
      </c>
      <c r="C7" s="88">
        <v>72</v>
      </c>
      <c r="D7" s="88">
        <v>44</v>
      </c>
      <c r="E7" s="89">
        <v>57.999999999999993</v>
      </c>
    </row>
    <row r="8" spans="1:24" s="75" customFormat="1" ht="13">
      <c r="A8" s="84">
        <v>20</v>
      </c>
      <c r="B8" s="101">
        <v>57.000000000000007</v>
      </c>
      <c r="C8" s="85">
        <v>73</v>
      </c>
      <c r="D8" s="85">
        <v>46</v>
      </c>
      <c r="E8" s="90">
        <v>59.999999999999993</v>
      </c>
    </row>
    <row r="9" spans="1:24" s="75" customFormat="1" ht="13">
      <c r="A9" s="84">
        <v>21</v>
      </c>
      <c r="B9" s="101">
        <v>57.999999999999993</v>
      </c>
      <c r="C9" s="85">
        <v>73.999999999999986</v>
      </c>
      <c r="D9" s="86">
        <v>47</v>
      </c>
      <c r="E9" s="87">
        <v>62</v>
      </c>
    </row>
    <row r="10" spans="1:24" s="75" customFormat="1" ht="13">
      <c r="A10" s="84">
        <v>22</v>
      </c>
      <c r="B10" s="101">
        <v>59</v>
      </c>
      <c r="C10" s="85">
        <v>75</v>
      </c>
      <c r="D10" s="86">
        <v>49</v>
      </c>
      <c r="E10" s="87">
        <v>65.000000000000014</v>
      </c>
    </row>
    <row r="11" spans="1:24" s="75" customFormat="1" ht="13">
      <c r="A11" s="84">
        <v>23</v>
      </c>
      <c r="B11" s="101">
        <v>59.999999999999993</v>
      </c>
      <c r="C11" s="85">
        <v>76.000000000000014</v>
      </c>
      <c r="D11" s="86">
        <v>51</v>
      </c>
      <c r="E11" s="87">
        <v>67.000000000000014</v>
      </c>
    </row>
    <row r="12" spans="1:24" s="75" customFormat="1" ht="14" thickBot="1">
      <c r="A12" s="84">
        <v>24</v>
      </c>
      <c r="B12" s="102">
        <v>61</v>
      </c>
      <c r="C12" s="88">
        <v>78</v>
      </c>
      <c r="D12" s="88">
        <v>52</v>
      </c>
      <c r="E12" s="89">
        <v>68.999999999999986</v>
      </c>
    </row>
    <row r="13" spans="1:24" s="75" customFormat="1" ht="13">
      <c r="A13" s="84">
        <v>25</v>
      </c>
      <c r="B13" s="103">
        <v>62</v>
      </c>
      <c r="C13" s="91">
        <v>79</v>
      </c>
      <c r="D13" s="91">
        <v>54</v>
      </c>
      <c r="E13" s="92">
        <v>71</v>
      </c>
    </row>
    <row r="14" spans="1:24" s="75" customFormat="1" ht="13">
      <c r="A14" s="84">
        <v>26</v>
      </c>
      <c r="B14" s="104">
        <v>63</v>
      </c>
      <c r="C14" s="86">
        <v>82</v>
      </c>
      <c r="D14" s="86">
        <v>56.000000000000007</v>
      </c>
      <c r="E14" s="87">
        <v>75</v>
      </c>
    </row>
    <row r="15" spans="1:24" s="75" customFormat="1" ht="13">
      <c r="A15" s="84">
        <v>27</v>
      </c>
      <c r="B15" s="104">
        <v>66</v>
      </c>
      <c r="C15" s="86">
        <v>86</v>
      </c>
      <c r="D15" s="86">
        <v>59</v>
      </c>
      <c r="E15" s="87">
        <v>79</v>
      </c>
    </row>
    <row r="16" spans="1:24" s="75" customFormat="1" ht="13">
      <c r="A16" s="84">
        <v>28</v>
      </c>
      <c r="B16" s="104">
        <v>68.999999999999986</v>
      </c>
      <c r="C16" s="86">
        <v>90</v>
      </c>
      <c r="D16" s="86">
        <v>62</v>
      </c>
      <c r="E16" s="87">
        <v>82</v>
      </c>
    </row>
    <row r="17" spans="1:5" s="75" customFormat="1" ht="14" thickBot="1">
      <c r="A17" s="84">
        <v>29</v>
      </c>
      <c r="B17" s="102">
        <v>72</v>
      </c>
      <c r="C17" s="88">
        <v>94.999999999999986</v>
      </c>
      <c r="D17" s="88">
        <v>65.000000000000014</v>
      </c>
      <c r="E17" s="89">
        <v>86</v>
      </c>
    </row>
    <row r="18" spans="1:5" s="75" customFormat="1" ht="13">
      <c r="A18" s="84">
        <v>30</v>
      </c>
      <c r="B18" s="103">
        <v>75</v>
      </c>
      <c r="C18" s="91">
        <v>99</v>
      </c>
      <c r="D18" s="91">
        <v>67.000000000000014</v>
      </c>
      <c r="E18" s="92">
        <v>90</v>
      </c>
    </row>
    <row r="19" spans="1:5" s="75" customFormat="1" ht="13">
      <c r="A19" s="84">
        <v>31</v>
      </c>
      <c r="B19" s="104">
        <v>79</v>
      </c>
      <c r="C19" s="86">
        <v>104</v>
      </c>
      <c r="D19" s="86">
        <v>71</v>
      </c>
      <c r="E19" s="87">
        <v>94.999999999999986</v>
      </c>
    </row>
    <row r="20" spans="1:5" s="75" customFormat="1" ht="13">
      <c r="A20" s="84">
        <v>32</v>
      </c>
      <c r="B20" s="104">
        <v>84</v>
      </c>
      <c r="C20" s="86">
        <v>110</v>
      </c>
      <c r="D20" s="86">
        <v>73.999999999999986</v>
      </c>
      <c r="E20" s="87">
        <v>100</v>
      </c>
    </row>
    <row r="21" spans="1:5" s="75" customFormat="1" ht="13">
      <c r="A21" s="84">
        <v>33</v>
      </c>
      <c r="B21" s="104">
        <v>89</v>
      </c>
      <c r="C21" s="86">
        <v>115.99999999999999</v>
      </c>
      <c r="D21" s="86">
        <v>78</v>
      </c>
      <c r="E21" s="87">
        <v>105.00000000000001</v>
      </c>
    </row>
    <row r="22" spans="1:5" s="75" customFormat="1" ht="14" thickBot="1">
      <c r="A22" s="84">
        <v>34</v>
      </c>
      <c r="B22" s="102">
        <v>93</v>
      </c>
      <c r="C22" s="88">
        <v>123</v>
      </c>
      <c r="D22" s="88">
        <v>82</v>
      </c>
      <c r="E22" s="89">
        <v>110</v>
      </c>
    </row>
    <row r="23" spans="1:5" s="75" customFormat="1" ht="13">
      <c r="A23" s="84">
        <v>35</v>
      </c>
      <c r="B23" s="103">
        <v>99</v>
      </c>
      <c r="C23" s="91">
        <v>129</v>
      </c>
      <c r="D23" s="91">
        <v>86</v>
      </c>
      <c r="E23" s="92">
        <v>115.99999999999999</v>
      </c>
    </row>
    <row r="24" spans="1:5" s="75" customFormat="1" ht="13">
      <c r="A24" s="84">
        <v>36</v>
      </c>
      <c r="B24" s="104">
        <v>106</v>
      </c>
      <c r="C24" s="86">
        <v>137.00000000000003</v>
      </c>
      <c r="D24" s="86">
        <v>90</v>
      </c>
      <c r="E24" s="87">
        <v>123</v>
      </c>
    </row>
    <row r="25" spans="1:5" s="75" customFormat="1" ht="13">
      <c r="A25" s="84">
        <v>37</v>
      </c>
      <c r="B25" s="104">
        <v>115</v>
      </c>
      <c r="C25" s="86">
        <v>147</v>
      </c>
      <c r="D25" s="86">
        <v>96</v>
      </c>
      <c r="E25" s="87">
        <v>132</v>
      </c>
    </row>
    <row r="26" spans="1:5" s="75" customFormat="1" ht="13">
      <c r="A26" s="84">
        <v>38</v>
      </c>
      <c r="B26" s="104">
        <v>124</v>
      </c>
      <c r="C26" s="86">
        <v>159.00000000000003</v>
      </c>
      <c r="D26" s="86">
        <v>103</v>
      </c>
      <c r="E26" s="87">
        <v>142</v>
      </c>
    </row>
    <row r="27" spans="1:5" s="75" customFormat="1" ht="14" thickBot="1">
      <c r="A27" s="84">
        <v>39</v>
      </c>
      <c r="B27" s="102">
        <v>134.00000000000003</v>
      </c>
      <c r="C27" s="88">
        <v>173</v>
      </c>
      <c r="D27" s="88">
        <v>111</v>
      </c>
      <c r="E27" s="89">
        <v>153</v>
      </c>
    </row>
    <row r="28" spans="1:5" s="75" customFormat="1" ht="13">
      <c r="A28" s="84">
        <v>40</v>
      </c>
      <c r="B28" s="103">
        <v>144</v>
      </c>
      <c r="C28" s="91">
        <v>188</v>
      </c>
      <c r="D28" s="91">
        <v>119.99999999999999</v>
      </c>
      <c r="E28" s="92">
        <v>164</v>
      </c>
    </row>
    <row r="29" spans="1:5" s="75" customFormat="1" ht="13">
      <c r="A29" s="84">
        <v>41</v>
      </c>
      <c r="B29" s="104">
        <v>153</v>
      </c>
      <c r="C29" s="86">
        <v>204</v>
      </c>
      <c r="D29" s="86">
        <v>128</v>
      </c>
      <c r="E29" s="87">
        <v>176</v>
      </c>
    </row>
    <row r="30" spans="1:5" s="75" customFormat="1" ht="13">
      <c r="A30" s="84">
        <v>42</v>
      </c>
      <c r="B30" s="104">
        <v>164</v>
      </c>
      <c r="C30" s="86">
        <v>220</v>
      </c>
      <c r="D30" s="86">
        <v>137.00000000000003</v>
      </c>
      <c r="E30" s="87">
        <v>187</v>
      </c>
    </row>
    <row r="31" spans="1:5" s="75" customFormat="1" ht="13">
      <c r="A31" s="84">
        <v>43</v>
      </c>
      <c r="B31" s="104">
        <v>174</v>
      </c>
      <c r="C31" s="86">
        <v>236</v>
      </c>
      <c r="D31" s="86">
        <v>146</v>
      </c>
      <c r="E31" s="87">
        <v>199</v>
      </c>
    </row>
    <row r="32" spans="1:5" s="75" customFormat="1" ht="14" thickBot="1">
      <c r="A32" s="84">
        <v>44</v>
      </c>
      <c r="B32" s="102">
        <v>185.00000000000003</v>
      </c>
      <c r="C32" s="88">
        <v>253</v>
      </c>
      <c r="D32" s="88">
        <v>156</v>
      </c>
      <c r="E32" s="89">
        <v>212</v>
      </c>
    </row>
    <row r="33" spans="1:5" s="75" customFormat="1" ht="13">
      <c r="A33" s="84">
        <v>45</v>
      </c>
      <c r="B33" s="103">
        <v>195</v>
      </c>
      <c r="C33" s="91">
        <v>269</v>
      </c>
      <c r="D33" s="91">
        <v>164</v>
      </c>
      <c r="E33" s="92">
        <v>223</v>
      </c>
    </row>
    <row r="34" spans="1:5" s="75" customFormat="1" ht="13">
      <c r="A34" s="84">
        <v>46</v>
      </c>
      <c r="B34" s="104">
        <v>208</v>
      </c>
      <c r="C34" s="86">
        <v>284</v>
      </c>
      <c r="D34" s="86">
        <v>172</v>
      </c>
      <c r="E34" s="87">
        <v>234</v>
      </c>
    </row>
    <row r="35" spans="1:5" s="75" customFormat="1" ht="13">
      <c r="A35" s="84">
        <v>47</v>
      </c>
      <c r="B35" s="104">
        <v>219</v>
      </c>
      <c r="C35" s="86">
        <v>298</v>
      </c>
      <c r="D35" s="86">
        <v>180</v>
      </c>
      <c r="E35" s="87">
        <v>243.00000000000003</v>
      </c>
    </row>
    <row r="36" spans="1:5" s="75" customFormat="1" ht="13">
      <c r="A36" s="84">
        <v>48</v>
      </c>
      <c r="B36" s="104">
        <v>230</v>
      </c>
      <c r="C36" s="86">
        <v>312</v>
      </c>
      <c r="D36" s="86">
        <v>188</v>
      </c>
      <c r="E36" s="87">
        <v>253</v>
      </c>
    </row>
    <row r="37" spans="1:5" s="75" customFormat="1" ht="14" thickBot="1">
      <c r="A37" s="84">
        <v>49</v>
      </c>
      <c r="B37" s="102">
        <v>242</v>
      </c>
      <c r="C37" s="88">
        <v>325</v>
      </c>
      <c r="D37" s="88">
        <v>197</v>
      </c>
      <c r="E37" s="89">
        <v>263</v>
      </c>
    </row>
    <row r="38" spans="1:5" s="75" customFormat="1" ht="13">
      <c r="A38" s="84">
        <v>50</v>
      </c>
      <c r="B38" s="103">
        <v>255</v>
      </c>
      <c r="C38" s="91">
        <v>341</v>
      </c>
      <c r="D38" s="91">
        <v>206.99999999999997</v>
      </c>
      <c r="E38" s="92">
        <v>274.00000000000006</v>
      </c>
    </row>
    <row r="39" spans="1:5" s="75" customFormat="1" ht="13">
      <c r="A39" s="84">
        <v>51</v>
      </c>
      <c r="B39" s="104">
        <v>270.00000000000006</v>
      </c>
      <c r="C39" s="86">
        <v>357</v>
      </c>
      <c r="D39" s="86">
        <v>217</v>
      </c>
      <c r="E39" s="87">
        <v>286</v>
      </c>
    </row>
    <row r="40" spans="1:5" s="75" customFormat="1" ht="13">
      <c r="A40" s="84">
        <v>52</v>
      </c>
      <c r="B40" s="104">
        <v>286</v>
      </c>
      <c r="C40" s="86">
        <v>373</v>
      </c>
      <c r="D40" s="86">
        <v>229</v>
      </c>
      <c r="E40" s="87">
        <v>298</v>
      </c>
    </row>
    <row r="41" spans="1:5" s="75" customFormat="1" ht="13">
      <c r="A41" s="84">
        <v>53</v>
      </c>
      <c r="B41" s="104">
        <v>302</v>
      </c>
      <c r="C41" s="86">
        <v>392</v>
      </c>
      <c r="D41" s="86">
        <v>241</v>
      </c>
      <c r="E41" s="87">
        <v>313</v>
      </c>
    </row>
    <row r="42" spans="1:5" s="75" customFormat="1" ht="14" thickBot="1">
      <c r="A42" s="84">
        <v>54</v>
      </c>
      <c r="B42" s="102">
        <v>318.00000000000006</v>
      </c>
      <c r="C42" s="88">
        <v>413.99999999999994</v>
      </c>
      <c r="D42" s="88">
        <v>252</v>
      </c>
      <c r="E42" s="89">
        <v>329.99999999999994</v>
      </c>
    </row>
    <row r="43" spans="1:5" s="75" customFormat="1" ht="13">
      <c r="A43" s="84">
        <v>55</v>
      </c>
      <c r="B43" s="103">
        <v>333</v>
      </c>
      <c r="C43" s="91">
        <v>441</v>
      </c>
      <c r="D43" s="91">
        <v>263</v>
      </c>
      <c r="E43" s="92">
        <v>350</v>
      </c>
    </row>
    <row r="44" spans="1:5" s="75" customFormat="1" ht="13">
      <c r="A44" s="84">
        <v>56</v>
      </c>
      <c r="B44" s="104">
        <v>349</v>
      </c>
      <c r="C44" s="86">
        <v>468</v>
      </c>
      <c r="D44" s="86">
        <v>273</v>
      </c>
      <c r="E44" s="87">
        <v>373</v>
      </c>
    </row>
    <row r="45" spans="1:5" s="75" customFormat="1" ht="13">
      <c r="A45" s="84">
        <v>57</v>
      </c>
      <c r="B45" s="104">
        <v>365</v>
      </c>
      <c r="C45" s="86">
        <v>495.00000000000006</v>
      </c>
      <c r="D45" s="86">
        <v>284</v>
      </c>
      <c r="E45" s="87">
        <v>397</v>
      </c>
    </row>
    <row r="46" spans="1:5" s="75" customFormat="1" ht="13">
      <c r="A46" s="84">
        <v>58</v>
      </c>
      <c r="B46" s="104">
        <v>379.99999999999994</v>
      </c>
      <c r="C46" s="86">
        <v>521</v>
      </c>
      <c r="D46" s="86">
        <v>295.99999999999994</v>
      </c>
      <c r="E46" s="87">
        <v>422</v>
      </c>
    </row>
    <row r="47" spans="1:5" s="75" customFormat="1" ht="14" thickBot="1">
      <c r="A47" s="84">
        <v>59</v>
      </c>
      <c r="B47" s="102">
        <v>396</v>
      </c>
      <c r="C47" s="88">
        <v>547</v>
      </c>
      <c r="D47" s="88">
        <v>308</v>
      </c>
      <c r="E47" s="89">
        <v>444</v>
      </c>
    </row>
    <row r="48" spans="1:5" s="75" customFormat="1" ht="13">
      <c r="A48" s="84">
        <v>60</v>
      </c>
      <c r="B48" s="103">
        <v>412</v>
      </c>
      <c r="C48" s="91">
        <v>572</v>
      </c>
      <c r="D48" s="91">
        <v>320.00000000000006</v>
      </c>
      <c r="E48" s="92">
        <v>466</v>
      </c>
    </row>
    <row r="49" spans="1:6" s="75" customFormat="1" ht="13">
      <c r="A49" s="84">
        <v>61</v>
      </c>
      <c r="B49" s="104">
        <v>426.99999999999994</v>
      </c>
      <c r="C49" s="86">
        <v>597</v>
      </c>
      <c r="D49" s="86">
        <v>331</v>
      </c>
      <c r="E49" s="87">
        <v>488.99999999999994</v>
      </c>
    </row>
    <row r="50" spans="1:6" s="75" customFormat="1" ht="13">
      <c r="A50" s="84">
        <v>62</v>
      </c>
      <c r="B50" s="104">
        <v>444</v>
      </c>
      <c r="C50" s="86">
        <v>621</v>
      </c>
      <c r="D50" s="86">
        <v>343</v>
      </c>
      <c r="E50" s="87">
        <v>513</v>
      </c>
    </row>
    <row r="51" spans="1:6" s="75" customFormat="1" ht="13">
      <c r="A51" s="84">
        <v>63</v>
      </c>
      <c r="B51" s="104">
        <v>461.00000000000006</v>
      </c>
      <c r="C51" s="86">
        <v>644</v>
      </c>
      <c r="D51" s="86">
        <v>354.99999999999994</v>
      </c>
      <c r="E51" s="87">
        <v>536.00000000000011</v>
      </c>
    </row>
    <row r="52" spans="1:6" s="75" customFormat="1" ht="14" thickBot="1">
      <c r="A52" s="84">
        <v>64</v>
      </c>
      <c r="B52" s="102">
        <v>482</v>
      </c>
      <c r="C52" s="88">
        <v>670.00000000000011</v>
      </c>
      <c r="D52" s="88">
        <v>368</v>
      </c>
      <c r="E52" s="89">
        <v>563</v>
      </c>
    </row>
    <row r="53" spans="1:6" s="75" customFormat="1" ht="13">
      <c r="A53" s="84">
        <v>65</v>
      </c>
      <c r="B53" s="103">
        <v>507</v>
      </c>
      <c r="C53" s="91">
        <v>704</v>
      </c>
      <c r="D53" s="91">
        <v>383</v>
      </c>
      <c r="E53" s="92">
        <v>594</v>
      </c>
    </row>
    <row r="54" spans="1:6" s="75" customFormat="1" ht="13">
      <c r="A54" s="84">
        <v>66</v>
      </c>
      <c r="B54" s="104">
        <v>537</v>
      </c>
      <c r="C54" s="86">
        <v>750</v>
      </c>
      <c r="D54" s="86">
        <v>401.99999999999994</v>
      </c>
      <c r="E54" s="87">
        <v>628</v>
      </c>
    </row>
    <row r="55" spans="1:6" s="75" customFormat="1" ht="13">
      <c r="A55" s="84">
        <v>67</v>
      </c>
      <c r="B55" s="104">
        <v>571</v>
      </c>
      <c r="C55" s="86">
        <v>803.99999999999989</v>
      </c>
      <c r="D55" s="86">
        <v>423.00000000000006</v>
      </c>
      <c r="E55" s="87">
        <v>665.00000000000011</v>
      </c>
    </row>
    <row r="56" spans="1:6" s="75" customFormat="1" ht="13">
      <c r="A56" s="84">
        <v>68</v>
      </c>
      <c r="B56" s="104">
        <v>604.99999999999989</v>
      </c>
      <c r="C56" s="86">
        <v>867</v>
      </c>
      <c r="D56" s="86">
        <v>448.00000000000006</v>
      </c>
      <c r="E56" s="87">
        <v>700</v>
      </c>
    </row>
    <row r="57" spans="1:6" s="75" customFormat="1" ht="13">
      <c r="A57" s="84">
        <v>69</v>
      </c>
      <c r="B57" s="104">
        <v>640.00000000000011</v>
      </c>
      <c r="C57" s="86">
        <v>933</v>
      </c>
      <c r="D57" s="86">
        <v>473.00000000000006</v>
      </c>
      <c r="E57" s="87">
        <v>734.99999999999989</v>
      </c>
    </row>
    <row r="58" spans="1:6" s="75" customFormat="1" ht="14" thickBot="1">
      <c r="A58" s="93">
        <v>70</v>
      </c>
      <c r="B58" s="102">
        <v>675</v>
      </c>
      <c r="C58" s="88">
        <v>1000</v>
      </c>
      <c r="D58" s="88">
        <v>500</v>
      </c>
      <c r="E58" s="89">
        <v>773</v>
      </c>
    </row>
    <row r="61" spans="1:6">
      <c r="D61" s="76"/>
      <c r="F61" s="94"/>
    </row>
    <row r="62" spans="1:6" s="75" customFormat="1" ht="13">
      <c r="A62" s="94" t="s">
        <v>62</v>
      </c>
      <c r="B62" s="77"/>
      <c r="C62" s="95">
        <v>100000</v>
      </c>
      <c r="D62" s="77"/>
      <c r="E62" s="95"/>
      <c r="F62" s="96"/>
    </row>
    <row r="63" spans="1:6" s="75" customFormat="1" ht="13">
      <c r="B63" s="77"/>
      <c r="C63" s="77"/>
      <c r="D63" s="77"/>
      <c r="E63" s="77"/>
    </row>
    <row r="64" spans="1:6" s="75" customFormat="1" ht="13">
      <c r="A64" s="94" t="s">
        <v>63</v>
      </c>
      <c r="B64" s="77"/>
      <c r="C64" s="77"/>
      <c r="D64" s="77"/>
      <c r="E64" s="77"/>
    </row>
    <row r="65" spans="2:5" s="75" customFormat="1">
      <c r="B65" s="244" t="s">
        <v>71</v>
      </c>
      <c r="C65" s="244"/>
      <c r="D65" s="244"/>
      <c r="E65" s="244"/>
    </row>
    <row r="66" spans="2:5" s="75" customFormat="1" ht="13">
      <c r="B66" s="245" t="s">
        <v>65</v>
      </c>
      <c r="C66" s="245"/>
      <c r="D66" s="245"/>
      <c r="E66" s="77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99C-8C8E-724A-B5F4-F83A3E2BDB27}">
  <dimension ref="A2:W66"/>
  <sheetViews>
    <sheetView workbookViewId="0">
      <selection activeCell="I24" sqref="I24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23" s="75" customFormat="1" ht="13">
      <c r="A2" s="243" t="s">
        <v>68</v>
      </c>
      <c r="B2" s="243"/>
      <c r="C2" s="243"/>
      <c r="D2" s="243"/>
      <c r="E2" s="243"/>
    </row>
    <row r="3" spans="1:23" s="75" customFormat="1" ht="14" thickBot="1">
      <c r="A3" s="76"/>
      <c r="B3" s="76"/>
      <c r="C3" s="76"/>
      <c r="D3" s="76"/>
      <c r="E3" s="77"/>
    </row>
    <row r="4" spans="1:23" s="75" customFormat="1" ht="13">
      <c r="A4" s="78"/>
      <c r="B4" s="79" t="s">
        <v>58</v>
      </c>
      <c r="C4" s="79" t="s">
        <v>58</v>
      </c>
      <c r="D4" s="79" t="s">
        <v>59</v>
      </c>
      <c r="E4" s="80" t="s">
        <v>59</v>
      </c>
      <c r="W4" s="94"/>
    </row>
    <row r="5" spans="1:23" s="75" customFormat="1" ht="13">
      <c r="A5" s="81" t="s">
        <v>5</v>
      </c>
      <c r="B5" s="82" t="s">
        <v>60</v>
      </c>
      <c r="C5" s="82" t="s">
        <v>61</v>
      </c>
      <c r="D5" s="82" t="s">
        <v>60</v>
      </c>
      <c r="E5" s="83" t="s">
        <v>61</v>
      </c>
    </row>
    <row r="6" spans="1:23" s="75" customFormat="1" ht="13">
      <c r="A6" s="84">
        <v>18</v>
      </c>
      <c r="B6" s="85">
        <v>41.250000000000007</v>
      </c>
      <c r="C6" s="85">
        <v>53.25</v>
      </c>
      <c r="D6" s="86">
        <v>31.5</v>
      </c>
      <c r="E6" s="87">
        <v>42.000000000000007</v>
      </c>
    </row>
    <row r="7" spans="1:23" s="75" customFormat="1" ht="14" thickBot="1">
      <c r="A7" s="84">
        <v>19</v>
      </c>
      <c r="B7" s="88">
        <v>42.000000000000007</v>
      </c>
      <c r="C7" s="88">
        <v>54</v>
      </c>
      <c r="D7" s="88">
        <v>33</v>
      </c>
      <c r="E7" s="89">
        <v>43.499999999999993</v>
      </c>
    </row>
    <row r="8" spans="1:23" s="75" customFormat="1" ht="13">
      <c r="A8" s="84">
        <v>20</v>
      </c>
      <c r="B8" s="85">
        <v>42.75</v>
      </c>
      <c r="C8" s="85">
        <v>54.75</v>
      </c>
      <c r="D8" s="85">
        <v>34.500000000000007</v>
      </c>
      <c r="E8" s="90">
        <v>45</v>
      </c>
    </row>
    <row r="9" spans="1:23" s="75" customFormat="1" ht="13">
      <c r="A9" s="84">
        <v>21</v>
      </c>
      <c r="B9" s="85">
        <v>43.499999999999993</v>
      </c>
      <c r="C9" s="85">
        <v>55.499999999999993</v>
      </c>
      <c r="D9" s="86">
        <v>35.25</v>
      </c>
      <c r="E9" s="87">
        <v>46.5</v>
      </c>
    </row>
    <row r="10" spans="1:23" s="75" customFormat="1" ht="13">
      <c r="A10" s="84">
        <v>22</v>
      </c>
      <c r="B10" s="85">
        <v>44.25</v>
      </c>
      <c r="C10" s="85">
        <v>56.25</v>
      </c>
      <c r="D10" s="86">
        <v>36.75</v>
      </c>
      <c r="E10" s="87">
        <v>48.75</v>
      </c>
    </row>
    <row r="11" spans="1:23" s="75" customFormat="1" ht="13">
      <c r="A11" s="84">
        <v>23</v>
      </c>
      <c r="B11" s="85">
        <v>45</v>
      </c>
      <c r="C11" s="85">
        <v>57.000000000000007</v>
      </c>
      <c r="D11" s="86">
        <v>38.25</v>
      </c>
      <c r="E11" s="87">
        <v>50.250000000000007</v>
      </c>
    </row>
    <row r="12" spans="1:23" s="75" customFormat="1" ht="14" thickBot="1">
      <c r="A12" s="84">
        <v>24</v>
      </c>
      <c r="B12" s="88">
        <v>45.75</v>
      </c>
      <c r="C12" s="88">
        <v>58.5</v>
      </c>
      <c r="D12" s="88">
        <v>39</v>
      </c>
      <c r="E12" s="89">
        <v>51.75</v>
      </c>
    </row>
    <row r="13" spans="1:23" s="75" customFormat="1" ht="13">
      <c r="A13" s="84">
        <v>25</v>
      </c>
      <c r="B13" s="91">
        <v>46.5</v>
      </c>
      <c r="C13" s="91">
        <v>59.25</v>
      </c>
      <c r="D13" s="91">
        <v>40.500000000000007</v>
      </c>
      <c r="E13" s="92">
        <v>53.25</v>
      </c>
    </row>
    <row r="14" spans="1:23" s="75" customFormat="1" ht="13">
      <c r="A14" s="84">
        <v>26</v>
      </c>
      <c r="B14" s="86">
        <v>47.25</v>
      </c>
      <c r="C14" s="86">
        <v>61.5</v>
      </c>
      <c r="D14" s="86">
        <v>42.000000000000007</v>
      </c>
      <c r="E14" s="87">
        <v>56.25</v>
      </c>
    </row>
    <row r="15" spans="1:23" s="75" customFormat="1" ht="13">
      <c r="A15" s="84">
        <v>27</v>
      </c>
      <c r="B15" s="86">
        <v>49.5</v>
      </c>
      <c r="C15" s="86">
        <v>64.5</v>
      </c>
      <c r="D15" s="86">
        <v>44.25</v>
      </c>
      <c r="E15" s="87">
        <v>59.25</v>
      </c>
    </row>
    <row r="16" spans="1:23" s="75" customFormat="1" ht="13">
      <c r="A16" s="84">
        <v>28</v>
      </c>
      <c r="B16" s="86">
        <v>51.75</v>
      </c>
      <c r="C16" s="86">
        <v>67.5</v>
      </c>
      <c r="D16" s="86">
        <v>46.5</v>
      </c>
      <c r="E16" s="87">
        <v>61.5</v>
      </c>
    </row>
    <row r="17" spans="1:5" s="75" customFormat="1" ht="14" thickBot="1">
      <c r="A17" s="84">
        <v>29</v>
      </c>
      <c r="B17" s="88">
        <v>54</v>
      </c>
      <c r="C17" s="88">
        <v>71.249999999999986</v>
      </c>
      <c r="D17" s="88">
        <v>48.75</v>
      </c>
      <c r="E17" s="89">
        <v>64.5</v>
      </c>
    </row>
    <row r="18" spans="1:5" s="75" customFormat="1" ht="13">
      <c r="A18" s="84">
        <v>30</v>
      </c>
      <c r="B18" s="91">
        <v>56.25</v>
      </c>
      <c r="C18" s="91">
        <v>74.249999999999986</v>
      </c>
      <c r="D18" s="91">
        <v>50.250000000000007</v>
      </c>
      <c r="E18" s="92">
        <v>67.5</v>
      </c>
    </row>
    <row r="19" spans="1:5" s="75" customFormat="1" ht="13">
      <c r="A19" s="84">
        <v>31</v>
      </c>
      <c r="B19" s="86">
        <v>59.25</v>
      </c>
      <c r="C19" s="86">
        <v>78</v>
      </c>
      <c r="D19" s="86">
        <v>53.25</v>
      </c>
      <c r="E19" s="87">
        <v>71.249999999999986</v>
      </c>
    </row>
    <row r="20" spans="1:5" s="75" customFormat="1" ht="13">
      <c r="A20" s="84">
        <v>32</v>
      </c>
      <c r="B20" s="86">
        <v>63</v>
      </c>
      <c r="C20" s="86">
        <v>82.500000000000014</v>
      </c>
      <c r="D20" s="86">
        <v>55.499999999999993</v>
      </c>
      <c r="E20" s="87">
        <v>75</v>
      </c>
    </row>
    <row r="21" spans="1:5" s="75" customFormat="1" ht="13">
      <c r="A21" s="84">
        <v>33</v>
      </c>
      <c r="B21" s="86">
        <v>66.75</v>
      </c>
      <c r="C21" s="86">
        <v>86.999999999999986</v>
      </c>
      <c r="D21" s="86">
        <v>58.5</v>
      </c>
      <c r="E21" s="87">
        <v>78.750000000000014</v>
      </c>
    </row>
    <row r="22" spans="1:5" s="75" customFormat="1" ht="14" thickBot="1">
      <c r="A22" s="84">
        <v>34</v>
      </c>
      <c r="B22" s="88">
        <v>69.75</v>
      </c>
      <c r="C22" s="88">
        <v>92.25</v>
      </c>
      <c r="D22" s="88">
        <v>61.5</v>
      </c>
      <c r="E22" s="89">
        <v>82.500000000000014</v>
      </c>
    </row>
    <row r="23" spans="1:5" s="75" customFormat="1" ht="13">
      <c r="A23" s="84">
        <v>35</v>
      </c>
      <c r="B23" s="91">
        <v>74.249999999999986</v>
      </c>
      <c r="C23" s="91">
        <v>96.75</v>
      </c>
      <c r="D23" s="91">
        <v>64.5</v>
      </c>
      <c r="E23" s="92">
        <v>86.999999999999986</v>
      </c>
    </row>
    <row r="24" spans="1:5" s="75" customFormat="1" ht="13">
      <c r="A24" s="84">
        <v>36</v>
      </c>
      <c r="B24" s="86">
        <v>79.5</v>
      </c>
      <c r="C24" s="86">
        <v>102.75</v>
      </c>
      <c r="D24" s="86">
        <v>67.5</v>
      </c>
      <c r="E24" s="87">
        <v>92.25</v>
      </c>
    </row>
    <row r="25" spans="1:5" s="75" customFormat="1" ht="13">
      <c r="A25" s="84">
        <v>37</v>
      </c>
      <c r="B25" s="86">
        <v>86.25</v>
      </c>
      <c r="C25" s="86">
        <v>110.25</v>
      </c>
      <c r="D25" s="86">
        <v>72</v>
      </c>
      <c r="E25" s="87">
        <v>99</v>
      </c>
    </row>
    <row r="26" spans="1:5" s="75" customFormat="1" ht="13">
      <c r="A26" s="84">
        <v>38</v>
      </c>
      <c r="B26" s="86">
        <v>93</v>
      </c>
      <c r="C26" s="86">
        <v>119.25000000000001</v>
      </c>
      <c r="D26" s="86">
        <v>77.25</v>
      </c>
      <c r="E26" s="87">
        <v>106.5</v>
      </c>
    </row>
    <row r="27" spans="1:5" s="75" customFormat="1" ht="14" thickBot="1">
      <c r="A27" s="84">
        <v>39</v>
      </c>
      <c r="B27" s="88">
        <v>100.50000000000001</v>
      </c>
      <c r="C27" s="88">
        <v>129.74999999999997</v>
      </c>
      <c r="D27" s="88">
        <v>83.25</v>
      </c>
      <c r="E27" s="89">
        <v>114.75</v>
      </c>
    </row>
    <row r="28" spans="1:5" s="75" customFormat="1" ht="13">
      <c r="A28" s="84">
        <v>40</v>
      </c>
      <c r="B28" s="91">
        <v>108</v>
      </c>
      <c r="C28" s="91">
        <v>141</v>
      </c>
      <c r="D28" s="91">
        <v>90</v>
      </c>
      <c r="E28" s="92">
        <v>123</v>
      </c>
    </row>
    <row r="29" spans="1:5" s="75" customFormat="1" ht="13">
      <c r="A29" s="84">
        <v>41</v>
      </c>
      <c r="B29" s="86">
        <v>114.75</v>
      </c>
      <c r="C29" s="86">
        <v>153</v>
      </c>
      <c r="D29" s="86">
        <v>96</v>
      </c>
      <c r="E29" s="87">
        <v>132</v>
      </c>
    </row>
    <row r="30" spans="1:5" s="75" customFormat="1" ht="13">
      <c r="A30" s="84">
        <v>42</v>
      </c>
      <c r="B30" s="86">
        <v>123</v>
      </c>
      <c r="C30" s="86">
        <v>165.00000000000003</v>
      </c>
      <c r="D30" s="86">
        <v>102.75</v>
      </c>
      <c r="E30" s="87">
        <v>140.25</v>
      </c>
    </row>
    <row r="31" spans="1:5" s="75" customFormat="1" ht="13">
      <c r="A31" s="84">
        <v>43</v>
      </c>
      <c r="B31" s="86">
        <v>130.5</v>
      </c>
      <c r="C31" s="86">
        <v>177</v>
      </c>
      <c r="D31" s="86">
        <v>109.5</v>
      </c>
      <c r="E31" s="87">
        <v>149.25</v>
      </c>
    </row>
    <row r="32" spans="1:5" s="75" customFormat="1" ht="14" thickBot="1">
      <c r="A32" s="84">
        <v>44</v>
      </c>
      <c r="B32" s="88">
        <v>138.75000000000003</v>
      </c>
      <c r="C32" s="88">
        <v>189.75</v>
      </c>
      <c r="D32" s="88">
        <v>117</v>
      </c>
      <c r="E32" s="89">
        <v>159</v>
      </c>
    </row>
    <row r="33" spans="1:5" s="75" customFormat="1" ht="13">
      <c r="A33" s="84">
        <v>45</v>
      </c>
      <c r="B33" s="91">
        <v>146.25</v>
      </c>
      <c r="C33" s="91">
        <v>201.75</v>
      </c>
      <c r="D33" s="91">
        <v>123</v>
      </c>
      <c r="E33" s="92">
        <v>167.24999999999997</v>
      </c>
    </row>
    <row r="34" spans="1:5" s="75" customFormat="1" ht="13">
      <c r="A34" s="84">
        <v>46</v>
      </c>
      <c r="B34" s="86">
        <v>156</v>
      </c>
      <c r="C34" s="86">
        <v>213</v>
      </c>
      <c r="D34" s="86">
        <v>129</v>
      </c>
      <c r="E34" s="87">
        <v>175.5</v>
      </c>
    </row>
    <row r="35" spans="1:5" s="75" customFormat="1" ht="13">
      <c r="A35" s="84">
        <v>47</v>
      </c>
      <c r="B35" s="86">
        <v>164.25</v>
      </c>
      <c r="C35" s="86">
        <v>223.5</v>
      </c>
      <c r="D35" s="86">
        <v>135</v>
      </c>
      <c r="E35" s="87">
        <v>182.25000000000003</v>
      </c>
    </row>
    <row r="36" spans="1:5" s="75" customFormat="1" ht="13">
      <c r="A36" s="84">
        <v>48</v>
      </c>
      <c r="B36" s="86">
        <v>172.5</v>
      </c>
      <c r="C36" s="86">
        <v>234</v>
      </c>
      <c r="D36" s="86">
        <v>141</v>
      </c>
      <c r="E36" s="87">
        <v>189.75</v>
      </c>
    </row>
    <row r="37" spans="1:5" s="75" customFormat="1" ht="14" thickBot="1">
      <c r="A37" s="84">
        <v>49</v>
      </c>
      <c r="B37" s="88">
        <v>181.5</v>
      </c>
      <c r="C37" s="88">
        <v>243.75</v>
      </c>
      <c r="D37" s="88">
        <v>147.75</v>
      </c>
      <c r="E37" s="89">
        <v>197.25</v>
      </c>
    </row>
    <row r="38" spans="1:5" s="75" customFormat="1" ht="13">
      <c r="A38" s="84">
        <v>50</v>
      </c>
      <c r="B38" s="91">
        <v>191.25</v>
      </c>
      <c r="C38" s="91">
        <v>255.75</v>
      </c>
      <c r="D38" s="91">
        <v>155.24999999999997</v>
      </c>
      <c r="E38" s="92">
        <v>205.5</v>
      </c>
    </row>
    <row r="39" spans="1:5" s="75" customFormat="1" ht="13">
      <c r="A39" s="84">
        <v>51</v>
      </c>
      <c r="B39" s="86">
        <v>202.50000000000003</v>
      </c>
      <c r="C39" s="86">
        <v>267.74999999999994</v>
      </c>
      <c r="D39" s="86">
        <v>162.75</v>
      </c>
      <c r="E39" s="87">
        <v>214.5</v>
      </c>
    </row>
    <row r="40" spans="1:5" s="75" customFormat="1" ht="13">
      <c r="A40" s="84">
        <v>52</v>
      </c>
      <c r="B40" s="86">
        <v>214.5</v>
      </c>
      <c r="C40" s="86">
        <v>279.75</v>
      </c>
      <c r="D40" s="86">
        <v>171.75</v>
      </c>
      <c r="E40" s="87">
        <v>223.5</v>
      </c>
    </row>
    <row r="41" spans="1:5" s="75" customFormat="1" ht="13">
      <c r="A41" s="84">
        <v>53</v>
      </c>
      <c r="B41" s="86">
        <v>226.5</v>
      </c>
      <c r="C41" s="86">
        <v>294</v>
      </c>
      <c r="D41" s="86">
        <v>180.75</v>
      </c>
      <c r="E41" s="87">
        <v>234.75</v>
      </c>
    </row>
    <row r="42" spans="1:5" s="75" customFormat="1" ht="14" thickBot="1">
      <c r="A42" s="84">
        <v>54</v>
      </c>
      <c r="B42" s="88">
        <v>238.50000000000003</v>
      </c>
      <c r="C42" s="88">
        <v>310.49999999999994</v>
      </c>
      <c r="D42" s="88">
        <v>189</v>
      </c>
      <c r="E42" s="89">
        <v>247.49999999999997</v>
      </c>
    </row>
    <row r="43" spans="1:5" s="75" customFormat="1" ht="13">
      <c r="A43" s="84">
        <v>55</v>
      </c>
      <c r="B43" s="91">
        <v>249.75</v>
      </c>
      <c r="C43" s="91">
        <v>330.75</v>
      </c>
      <c r="D43" s="91">
        <v>197.25</v>
      </c>
      <c r="E43" s="92">
        <v>262.5</v>
      </c>
    </row>
    <row r="44" spans="1:5" s="75" customFormat="1" ht="13">
      <c r="A44" s="84">
        <v>56</v>
      </c>
      <c r="B44" s="86">
        <v>261.75</v>
      </c>
      <c r="C44" s="86">
        <v>351</v>
      </c>
      <c r="D44" s="86">
        <v>204.75</v>
      </c>
      <c r="E44" s="87">
        <v>279.75</v>
      </c>
    </row>
    <row r="45" spans="1:5" s="75" customFormat="1" ht="13">
      <c r="A45" s="84">
        <v>57</v>
      </c>
      <c r="B45" s="86">
        <v>273.75</v>
      </c>
      <c r="C45" s="86">
        <v>371.25</v>
      </c>
      <c r="D45" s="86">
        <v>213</v>
      </c>
      <c r="E45" s="87">
        <v>297.75</v>
      </c>
    </row>
    <row r="46" spans="1:5" s="75" customFormat="1" ht="13">
      <c r="A46" s="84">
        <v>58</v>
      </c>
      <c r="B46" s="86">
        <v>284.99999999999994</v>
      </c>
      <c r="C46" s="86">
        <v>390.75</v>
      </c>
      <c r="D46" s="86">
        <v>221.99999999999997</v>
      </c>
      <c r="E46" s="87">
        <v>316.5</v>
      </c>
    </row>
    <row r="47" spans="1:5" s="75" customFormat="1" ht="14" thickBot="1">
      <c r="A47" s="84">
        <v>59</v>
      </c>
      <c r="B47" s="88">
        <v>296.99999999999994</v>
      </c>
      <c r="C47" s="88">
        <v>410.25</v>
      </c>
      <c r="D47" s="88">
        <v>231</v>
      </c>
      <c r="E47" s="89">
        <v>333</v>
      </c>
    </row>
    <row r="48" spans="1:5" s="75" customFormat="1" ht="13">
      <c r="A48" s="84">
        <v>60</v>
      </c>
      <c r="B48" s="91">
        <v>309</v>
      </c>
      <c r="C48" s="91">
        <v>429</v>
      </c>
      <c r="D48" s="91">
        <v>240.00000000000003</v>
      </c>
      <c r="E48" s="92">
        <v>349.5</v>
      </c>
    </row>
    <row r="49" spans="1:6" s="75" customFormat="1" ht="13">
      <c r="A49" s="84">
        <v>61</v>
      </c>
      <c r="B49" s="86">
        <v>320.24999999999994</v>
      </c>
      <c r="C49" s="86">
        <v>447.75</v>
      </c>
      <c r="D49" s="86">
        <v>248.25</v>
      </c>
      <c r="E49" s="87">
        <v>366.74999999999994</v>
      </c>
    </row>
    <row r="50" spans="1:6" s="75" customFormat="1" ht="13">
      <c r="A50" s="84">
        <v>62</v>
      </c>
      <c r="B50" s="86">
        <v>333</v>
      </c>
      <c r="C50" s="86">
        <v>465.75</v>
      </c>
      <c r="D50" s="86">
        <v>257.25000000000006</v>
      </c>
      <c r="E50" s="87">
        <v>384.75</v>
      </c>
    </row>
    <row r="51" spans="1:6" s="75" customFormat="1" ht="13">
      <c r="A51" s="84">
        <v>63</v>
      </c>
      <c r="B51" s="86">
        <v>345.75000000000006</v>
      </c>
      <c r="C51" s="86">
        <v>483</v>
      </c>
      <c r="D51" s="86">
        <v>266.24999999999994</v>
      </c>
      <c r="E51" s="87">
        <v>402.00000000000006</v>
      </c>
    </row>
    <row r="52" spans="1:6" s="75" customFormat="1" ht="14" thickBot="1">
      <c r="A52" s="84">
        <v>64</v>
      </c>
      <c r="B52" s="88">
        <v>361.5</v>
      </c>
      <c r="C52" s="88">
        <v>502.5</v>
      </c>
      <c r="D52" s="88">
        <v>276.00000000000006</v>
      </c>
      <c r="E52" s="89">
        <v>422.25</v>
      </c>
    </row>
    <row r="53" spans="1:6" s="75" customFormat="1" ht="13">
      <c r="A53" s="84">
        <v>65</v>
      </c>
      <c r="B53" s="91">
        <v>380.25</v>
      </c>
      <c r="C53" s="91">
        <v>528</v>
      </c>
      <c r="D53" s="91">
        <v>287.25</v>
      </c>
      <c r="E53" s="92">
        <v>445.5</v>
      </c>
    </row>
    <row r="54" spans="1:6" s="75" customFormat="1" ht="13">
      <c r="A54" s="84">
        <v>66</v>
      </c>
      <c r="B54" s="86">
        <v>402.75</v>
      </c>
      <c r="C54" s="86">
        <v>562.5</v>
      </c>
      <c r="D54" s="86">
        <v>301.49999999999994</v>
      </c>
      <c r="E54" s="87">
        <v>471</v>
      </c>
    </row>
    <row r="55" spans="1:6" s="75" customFormat="1" ht="13">
      <c r="A55" s="84">
        <v>67</v>
      </c>
      <c r="B55" s="86">
        <v>428.25</v>
      </c>
      <c r="C55" s="86">
        <v>602.99999999999989</v>
      </c>
      <c r="D55" s="86">
        <v>317.25000000000006</v>
      </c>
      <c r="E55" s="87">
        <v>498.75000000000006</v>
      </c>
    </row>
    <row r="56" spans="1:6" s="75" customFormat="1" ht="13">
      <c r="A56" s="84">
        <v>68</v>
      </c>
      <c r="B56" s="86">
        <v>453.75</v>
      </c>
      <c r="C56" s="86">
        <v>650.24999999999989</v>
      </c>
      <c r="D56" s="86">
        <v>336.00000000000006</v>
      </c>
      <c r="E56" s="87">
        <v>525</v>
      </c>
    </row>
    <row r="57" spans="1:6" s="75" customFormat="1" ht="13">
      <c r="A57" s="84">
        <v>69</v>
      </c>
      <c r="B57" s="86">
        <v>480.00000000000006</v>
      </c>
      <c r="C57" s="86">
        <v>699.75</v>
      </c>
      <c r="D57" s="86">
        <v>354.75</v>
      </c>
      <c r="E57" s="87">
        <v>551.24999999999989</v>
      </c>
    </row>
    <row r="58" spans="1:6" s="75" customFormat="1" ht="14" thickBot="1">
      <c r="A58" s="93">
        <v>70</v>
      </c>
      <c r="B58" s="88">
        <v>506.25</v>
      </c>
      <c r="C58" s="88">
        <v>750</v>
      </c>
      <c r="D58" s="88">
        <v>375</v>
      </c>
      <c r="E58" s="89">
        <v>579.75</v>
      </c>
    </row>
    <row r="61" spans="1:6">
      <c r="D61" s="76"/>
      <c r="F61" s="94"/>
    </row>
    <row r="62" spans="1:6" s="75" customFormat="1" ht="13">
      <c r="A62" s="94" t="s">
        <v>62</v>
      </c>
      <c r="B62" s="77"/>
      <c r="C62" s="95">
        <v>75000</v>
      </c>
      <c r="D62" s="77"/>
      <c r="E62" s="95"/>
      <c r="F62" s="96"/>
    </row>
    <row r="63" spans="1:6" s="75" customFormat="1" ht="13">
      <c r="B63" s="77"/>
      <c r="C63" s="77"/>
      <c r="D63" s="77"/>
      <c r="E63" s="77"/>
    </row>
    <row r="64" spans="1:6" s="75" customFormat="1" ht="13">
      <c r="A64" s="94" t="s">
        <v>63</v>
      </c>
      <c r="B64" s="77"/>
      <c r="C64" s="77"/>
      <c r="D64" s="77"/>
      <c r="E64" s="77"/>
    </row>
    <row r="65" spans="2:5" s="75" customFormat="1">
      <c r="B65" s="244" t="s">
        <v>69</v>
      </c>
      <c r="C65" s="244"/>
      <c r="D65" s="244"/>
      <c r="E65" s="244"/>
    </row>
    <row r="66" spans="2:5" s="75" customFormat="1" ht="13">
      <c r="B66" s="245" t="s">
        <v>65</v>
      </c>
      <c r="C66" s="245"/>
      <c r="D66" s="245"/>
      <c r="E66" s="77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55F-BB06-2747-9AA6-39674ACB2EB9}">
  <dimension ref="A2:X66"/>
  <sheetViews>
    <sheetView workbookViewId="0">
      <selection activeCell="E19" sqref="E19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24" s="75" customFormat="1" ht="13">
      <c r="A2" s="243" t="s">
        <v>66</v>
      </c>
      <c r="B2" s="243"/>
      <c r="C2" s="243"/>
      <c r="D2" s="243"/>
      <c r="E2" s="243"/>
    </row>
    <row r="3" spans="1:24" s="75" customFormat="1" ht="14" thickBot="1">
      <c r="A3" s="76"/>
      <c r="B3" s="76"/>
      <c r="C3" s="76"/>
      <c r="D3" s="76"/>
      <c r="E3" s="77"/>
      <c r="X3" s="94"/>
    </row>
    <row r="4" spans="1:24" s="75" customFormat="1" ht="13">
      <c r="A4" s="78"/>
      <c r="B4" s="79" t="s">
        <v>58</v>
      </c>
      <c r="C4" s="79" t="s">
        <v>58</v>
      </c>
      <c r="D4" s="79" t="s">
        <v>59</v>
      </c>
      <c r="E4" s="80" t="s">
        <v>59</v>
      </c>
    </row>
    <row r="5" spans="1:24" s="75" customFormat="1" ht="13">
      <c r="A5" s="81" t="s">
        <v>5</v>
      </c>
      <c r="B5" s="82" t="s">
        <v>60</v>
      </c>
      <c r="C5" s="82" t="s">
        <v>61</v>
      </c>
      <c r="D5" s="82" t="s">
        <v>60</v>
      </c>
      <c r="E5" s="83" t="s">
        <v>61</v>
      </c>
    </row>
    <row r="6" spans="1:24" s="75" customFormat="1" ht="13">
      <c r="A6" s="84">
        <v>18</v>
      </c>
      <c r="B6" s="85">
        <v>27.5</v>
      </c>
      <c r="C6" s="85">
        <v>35.5</v>
      </c>
      <c r="D6" s="86">
        <v>21</v>
      </c>
      <c r="E6" s="87">
        <v>28.000000000000004</v>
      </c>
    </row>
    <row r="7" spans="1:24" s="75" customFormat="1" ht="14" thickBot="1">
      <c r="A7" s="84">
        <v>19</v>
      </c>
      <c r="B7" s="88">
        <v>28.000000000000004</v>
      </c>
      <c r="C7" s="88">
        <v>36</v>
      </c>
      <c r="D7" s="88">
        <v>22</v>
      </c>
      <c r="E7" s="89">
        <v>28.999999999999996</v>
      </c>
    </row>
    <row r="8" spans="1:24" s="75" customFormat="1" ht="13">
      <c r="A8" s="84">
        <v>20</v>
      </c>
      <c r="B8" s="85">
        <v>28.500000000000004</v>
      </c>
      <c r="C8" s="85">
        <v>36.5</v>
      </c>
      <c r="D8" s="85">
        <v>23</v>
      </c>
      <c r="E8" s="90">
        <v>29.999999999999996</v>
      </c>
    </row>
    <row r="9" spans="1:24" s="75" customFormat="1" ht="13">
      <c r="A9" s="84">
        <v>21</v>
      </c>
      <c r="B9" s="85">
        <v>28.999999999999996</v>
      </c>
      <c r="C9" s="85">
        <v>36.999999999999993</v>
      </c>
      <c r="D9" s="86">
        <v>23.5</v>
      </c>
      <c r="E9" s="87">
        <v>31</v>
      </c>
    </row>
    <row r="10" spans="1:24" s="75" customFormat="1" ht="13">
      <c r="A10" s="84">
        <v>22</v>
      </c>
      <c r="B10" s="85">
        <v>29.5</v>
      </c>
      <c r="C10" s="85">
        <v>37.5</v>
      </c>
      <c r="D10" s="86">
        <v>24.5</v>
      </c>
      <c r="E10" s="87">
        <v>32.500000000000007</v>
      </c>
    </row>
    <row r="11" spans="1:24" s="75" customFormat="1" ht="13">
      <c r="A11" s="84">
        <v>23</v>
      </c>
      <c r="B11" s="85">
        <v>29.999999999999996</v>
      </c>
      <c r="C11" s="85">
        <v>38.000000000000007</v>
      </c>
      <c r="D11" s="86">
        <v>25.5</v>
      </c>
      <c r="E11" s="87">
        <v>33.500000000000007</v>
      </c>
    </row>
    <row r="12" spans="1:24" s="75" customFormat="1" ht="14" thickBot="1">
      <c r="A12" s="84">
        <v>24</v>
      </c>
      <c r="B12" s="88">
        <v>30.5</v>
      </c>
      <c r="C12" s="88">
        <v>39</v>
      </c>
      <c r="D12" s="88">
        <v>26</v>
      </c>
      <c r="E12" s="89">
        <v>34.499999999999993</v>
      </c>
    </row>
    <row r="13" spans="1:24" s="75" customFormat="1" ht="13">
      <c r="A13" s="84">
        <v>25</v>
      </c>
      <c r="B13" s="91">
        <v>31</v>
      </c>
      <c r="C13" s="91">
        <v>39.5</v>
      </c>
      <c r="D13" s="91">
        <v>27</v>
      </c>
      <c r="E13" s="92">
        <v>35.5</v>
      </c>
    </row>
    <row r="14" spans="1:24" s="75" customFormat="1" ht="13">
      <c r="A14" s="84">
        <v>26</v>
      </c>
      <c r="B14" s="86">
        <v>31.5</v>
      </c>
      <c r="C14" s="86">
        <v>41</v>
      </c>
      <c r="D14" s="86">
        <v>28.000000000000004</v>
      </c>
      <c r="E14" s="87">
        <v>37.5</v>
      </c>
    </row>
    <row r="15" spans="1:24" s="75" customFormat="1" ht="13">
      <c r="A15" s="84">
        <v>27</v>
      </c>
      <c r="B15" s="86">
        <v>33</v>
      </c>
      <c r="C15" s="86">
        <v>43</v>
      </c>
      <c r="D15" s="86">
        <v>29.5</v>
      </c>
      <c r="E15" s="87">
        <v>39.5</v>
      </c>
    </row>
    <row r="16" spans="1:24" s="75" customFormat="1" ht="13">
      <c r="A16" s="84">
        <v>28</v>
      </c>
      <c r="B16" s="86">
        <v>34.499999999999993</v>
      </c>
      <c r="C16" s="86">
        <v>45</v>
      </c>
      <c r="D16" s="86">
        <v>31</v>
      </c>
      <c r="E16" s="87">
        <v>41</v>
      </c>
    </row>
    <row r="17" spans="1:5" s="75" customFormat="1" ht="14" thickBot="1">
      <c r="A17" s="84">
        <v>29</v>
      </c>
      <c r="B17" s="88">
        <v>36</v>
      </c>
      <c r="C17" s="88">
        <v>47.499999999999993</v>
      </c>
      <c r="D17" s="88">
        <v>32.500000000000007</v>
      </c>
      <c r="E17" s="89">
        <v>43</v>
      </c>
    </row>
    <row r="18" spans="1:5" s="75" customFormat="1" ht="13">
      <c r="A18" s="84">
        <v>30</v>
      </c>
      <c r="B18" s="91">
        <v>37.5</v>
      </c>
      <c r="C18" s="91">
        <v>49.5</v>
      </c>
      <c r="D18" s="91">
        <v>33.500000000000007</v>
      </c>
      <c r="E18" s="92">
        <v>45</v>
      </c>
    </row>
    <row r="19" spans="1:5" s="75" customFormat="1" ht="13">
      <c r="A19" s="84">
        <v>31</v>
      </c>
      <c r="B19" s="86">
        <v>39.5</v>
      </c>
      <c r="C19" s="86">
        <v>52</v>
      </c>
      <c r="D19" s="86">
        <v>35.5</v>
      </c>
      <c r="E19" s="87">
        <v>47.499999999999993</v>
      </c>
    </row>
    <row r="20" spans="1:5" s="75" customFormat="1" ht="13">
      <c r="A20" s="84">
        <v>32</v>
      </c>
      <c r="B20" s="86">
        <v>42</v>
      </c>
      <c r="C20" s="86">
        <v>55</v>
      </c>
      <c r="D20" s="86">
        <v>36.999999999999993</v>
      </c>
      <c r="E20" s="87">
        <v>50</v>
      </c>
    </row>
    <row r="21" spans="1:5" s="75" customFormat="1" ht="13">
      <c r="A21" s="84">
        <v>33</v>
      </c>
      <c r="B21" s="86">
        <v>44.5</v>
      </c>
      <c r="C21" s="86">
        <v>57.999999999999993</v>
      </c>
      <c r="D21" s="86">
        <v>39</v>
      </c>
      <c r="E21" s="87">
        <v>52.500000000000007</v>
      </c>
    </row>
    <row r="22" spans="1:5" s="75" customFormat="1" ht="14" thickBot="1">
      <c r="A22" s="84">
        <v>34</v>
      </c>
      <c r="B22" s="88">
        <v>46.5</v>
      </c>
      <c r="C22" s="88">
        <v>61.5</v>
      </c>
      <c r="D22" s="88">
        <v>41</v>
      </c>
      <c r="E22" s="89">
        <v>55</v>
      </c>
    </row>
    <row r="23" spans="1:5" s="75" customFormat="1" ht="13">
      <c r="A23" s="84">
        <v>35</v>
      </c>
      <c r="B23" s="91">
        <v>49.5</v>
      </c>
      <c r="C23" s="91">
        <v>64.5</v>
      </c>
      <c r="D23" s="91">
        <v>43</v>
      </c>
      <c r="E23" s="92">
        <v>57.999999999999993</v>
      </c>
    </row>
    <row r="24" spans="1:5" s="75" customFormat="1" ht="13">
      <c r="A24" s="84">
        <v>36</v>
      </c>
      <c r="B24" s="86">
        <v>53</v>
      </c>
      <c r="C24" s="86">
        <v>68.500000000000014</v>
      </c>
      <c r="D24" s="86">
        <v>45</v>
      </c>
      <c r="E24" s="87">
        <v>61.5</v>
      </c>
    </row>
    <row r="25" spans="1:5" s="75" customFormat="1" ht="13">
      <c r="A25" s="84">
        <v>37</v>
      </c>
      <c r="B25" s="86">
        <v>57.5</v>
      </c>
      <c r="C25" s="86">
        <v>73.5</v>
      </c>
      <c r="D25" s="86">
        <v>48</v>
      </c>
      <c r="E25" s="87">
        <v>66</v>
      </c>
    </row>
    <row r="26" spans="1:5" s="75" customFormat="1" ht="13">
      <c r="A26" s="84">
        <v>38</v>
      </c>
      <c r="B26" s="86">
        <v>62</v>
      </c>
      <c r="C26" s="86">
        <v>79.500000000000014</v>
      </c>
      <c r="D26" s="86">
        <v>51.5</v>
      </c>
      <c r="E26" s="87">
        <v>71</v>
      </c>
    </row>
    <row r="27" spans="1:5" s="75" customFormat="1" ht="14" thickBot="1">
      <c r="A27" s="84">
        <v>39</v>
      </c>
      <c r="B27" s="88">
        <v>67.000000000000014</v>
      </c>
      <c r="C27" s="88">
        <v>86.5</v>
      </c>
      <c r="D27" s="88">
        <v>55.5</v>
      </c>
      <c r="E27" s="89">
        <v>76.5</v>
      </c>
    </row>
    <row r="28" spans="1:5" s="75" customFormat="1" ht="13">
      <c r="A28" s="84">
        <v>40</v>
      </c>
      <c r="B28" s="91">
        <v>72</v>
      </c>
      <c r="C28" s="91">
        <v>94</v>
      </c>
      <c r="D28" s="91">
        <v>59.999999999999993</v>
      </c>
      <c r="E28" s="92">
        <v>82</v>
      </c>
    </row>
    <row r="29" spans="1:5" s="75" customFormat="1" ht="13">
      <c r="A29" s="84">
        <v>41</v>
      </c>
      <c r="B29" s="86">
        <v>76.5</v>
      </c>
      <c r="C29" s="86">
        <v>102</v>
      </c>
      <c r="D29" s="86">
        <v>64</v>
      </c>
      <c r="E29" s="87">
        <v>88</v>
      </c>
    </row>
    <row r="30" spans="1:5" s="75" customFormat="1" ht="13">
      <c r="A30" s="84">
        <v>42</v>
      </c>
      <c r="B30" s="86">
        <v>82</v>
      </c>
      <c r="C30" s="86">
        <v>110</v>
      </c>
      <c r="D30" s="86">
        <v>68.500000000000014</v>
      </c>
      <c r="E30" s="87">
        <v>93.5</v>
      </c>
    </row>
    <row r="31" spans="1:5" s="75" customFormat="1" ht="13">
      <c r="A31" s="84">
        <v>43</v>
      </c>
      <c r="B31" s="86">
        <v>87</v>
      </c>
      <c r="C31" s="86">
        <v>118</v>
      </c>
      <c r="D31" s="86">
        <v>73</v>
      </c>
      <c r="E31" s="87">
        <v>99.5</v>
      </c>
    </row>
    <row r="32" spans="1:5" s="75" customFormat="1" ht="14" thickBot="1">
      <c r="A32" s="84">
        <v>44</v>
      </c>
      <c r="B32" s="88">
        <v>92.500000000000014</v>
      </c>
      <c r="C32" s="88">
        <v>126.5</v>
      </c>
      <c r="D32" s="88">
        <v>78</v>
      </c>
      <c r="E32" s="89">
        <v>106</v>
      </c>
    </row>
    <row r="33" spans="1:5" s="75" customFormat="1" ht="13">
      <c r="A33" s="84">
        <v>45</v>
      </c>
      <c r="B33" s="91">
        <v>97.5</v>
      </c>
      <c r="C33" s="91">
        <v>134.5</v>
      </c>
      <c r="D33" s="91">
        <v>82</v>
      </c>
      <c r="E33" s="92">
        <v>111.5</v>
      </c>
    </row>
    <row r="34" spans="1:5" s="75" customFormat="1" ht="13">
      <c r="A34" s="84">
        <v>46</v>
      </c>
      <c r="B34" s="86">
        <v>104</v>
      </c>
      <c r="C34" s="86">
        <v>142</v>
      </c>
      <c r="D34" s="86">
        <v>86</v>
      </c>
      <c r="E34" s="87">
        <v>117</v>
      </c>
    </row>
    <row r="35" spans="1:5" s="75" customFormat="1" ht="13">
      <c r="A35" s="84">
        <v>47</v>
      </c>
      <c r="B35" s="86">
        <v>109.5</v>
      </c>
      <c r="C35" s="86">
        <v>149</v>
      </c>
      <c r="D35" s="86">
        <v>90</v>
      </c>
      <c r="E35" s="87">
        <v>121.50000000000001</v>
      </c>
    </row>
    <row r="36" spans="1:5" s="75" customFormat="1" ht="13">
      <c r="A36" s="84">
        <v>48</v>
      </c>
      <c r="B36" s="86">
        <v>115</v>
      </c>
      <c r="C36" s="86">
        <v>156</v>
      </c>
      <c r="D36" s="86">
        <v>94</v>
      </c>
      <c r="E36" s="87">
        <v>126.5</v>
      </c>
    </row>
    <row r="37" spans="1:5" s="75" customFormat="1" ht="14" thickBot="1">
      <c r="A37" s="84">
        <v>49</v>
      </c>
      <c r="B37" s="88">
        <v>121</v>
      </c>
      <c r="C37" s="88">
        <v>162.5</v>
      </c>
      <c r="D37" s="88">
        <v>98.5</v>
      </c>
      <c r="E37" s="89">
        <v>131.5</v>
      </c>
    </row>
    <row r="38" spans="1:5" s="75" customFormat="1" ht="13">
      <c r="A38" s="84">
        <v>50</v>
      </c>
      <c r="B38" s="91">
        <v>127.5</v>
      </c>
      <c r="C38" s="91">
        <v>170.5</v>
      </c>
      <c r="D38" s="91">
        <v>103.49999999999999</v>
      </c>
      <c r="E38" s="92">
        <v>137.00000000000003</v>
      </c>
    </row>
    <row r="39" spans="1:5" s="75" customFormat="1" ht="13">
      <c r="A39" s="84">
        <v>51</v>
      </c>
      <c r="B39" s="86">
        <v>135.00000000000003</v>
      </c>
      <c r="C39" s="86">
        <v>178.5</v>
      </c>
      <c r="D39" s="86">
        <v>108.5</v>
      </c>
      <c r="E39" s="87">
        <v>143</v>
      </c>
    </row>
    <row r="40" spans="1:5" s="75" customFormat="1" ht="13">
      <c r="A40" s="84">
        <v>52</v>
      </c>
      <c r="B40" s="86">
        <v>143</v>
      </c>
      <c r="C40" s="86">
        <v>186.5</v>
      </c>
      <c r="D40" s="86">
        <v>114.5</v>
      </c>
      <c r="E40" s="87">
        <v>149</v>
      </c>
    </row>
    <row r="41" spans="1:5" s="75" customFormat="1" ht="13">
      <c r="A41" s="84">
        <v>53</v>
      </c>
      <c r="B41" s="86">
        <v>151</v>
      </c>
      <c r="C41" s="86">
        <v>196</v>
      </c>
      <c r="D41" s="86">
        <v>120.5</v>
      </c>
      <c r="E41" s="87">
        <v>156.5</v>
      </c>
    </row>
    <row r="42" spans="1:5" s="75" customFormat="1" ht="14" thickBot="1">
      <c r="A42" s="84">
        <v>54</v>
      </c>
      <c r="B42" s="88">
        <v>159.00000000000003</v>
      </c>
      <c r="C42" s="88">
        <v>206.99999999999997</v>
      </c>
      <c r="D42" s="88">
        <v>126</v>
      </c>
      <c r="E42" s="89">
        <v>164.99999999999997</v>
      </c>
    </row>
    <row r="43" spans="1:5" s="75" customFormat="1" ht="13">
      <c r="A43" s="84">
        <v>55</v>
      </c>
      <c r="B43" s="91">
        <v>166.5</v>
      </c>
      <c r="C43" s="91">
        <v>220.5</v>
      </c>
      <c r="D43" s="91">
        <v>131.5</v>
      </c>
      <c r="E43" s="92">
        <v>175</v>
      </c>
    </row>
    <row r="44" spans="1:5" s="75" customFormat="1" ht="13">
      <c r="A44" s="84">
        <v>56</v>
      </c>
      <c r="B44" s="86">
        <v>174.5</v>
      </c>
      <c r="C44" s="86">
        <v>234</v>
      </c>
      <c r="D44" s="86">
        <v>136.5</v>
      </c>
      <c r="E44" s="87">
        <v>186.5</v>
      </c>
    </row>
    <row r="45" spans="1:5" s="75" customFormat="1" ht="13">
      <c r="A45" s="84">
        <v>57</v>
      </c>
      <c r="B45" s="86">
        <v>182.5</v>
      </c>
      <c r="C45" s="86">
        <v>247.50000000000003</v>
      </c>
      <c r="D45" s="86">
        <v>142</v>
      </c>
      <c r="E45" s="87">
        <v>198.5</v>
      </c>
    </row>
    <row r="46" spans="1:5" s="75" customFormat="1" ht="13">
      <c r="A46" s="84">
        <v>58</v>
      </c>
      <c r="B46" s="86">
        <v>189.99999999999997</v>
      </c>
      <c r="C46" s="86">
        <v>260.5</v>
      </c>
      <c r="D46" s="86">
        <v>147.99999999999997</v>
      </c>
      <c r="E46" s="87">
        <v>211</v>
      </c>
    </row>
    <row r="47" spans="1:5" s="75" customFormat="1" ht="14" thickBot="1">
      <c r="A47" s="84">
        <v>59</v>
      </c>
      <c r="B47" s="88">
        <v>198</v>
      </c>
      <c r="C47" s="88">
        <v>273.5</v>
      </c>
      <c r="D47" s="88">
        <v>154</v>
      </c>
      <c r="E47" s="89">
        <v>222</v>
      </c>
    </row>
    <row r="48" spans="1:5" s="75" customFormat="1" ht="13">
      <c r="A48" s="84">
        <v>60</v>
      </c>
      <c r="B48" s="91">
        <v>206</v>
      </c>
      <c r="C48" s="91">
        <v>286</v>
      </c>
      <c r="D48" s="91">
        <v>160.00000000000003</v>
      </c>
      <c r="E48" s="92">
        <v>233</v>
      </c>
    </row>
    <row r="49" spans="1:6" s="75" customFormat="1" ht="13">
      <c r="A49" s="84">
        <v>61</v>
      </c>
      <c r="B49" s="86">
        <v>213.49999999999997</v>
      </c>
      <c r="C49" s="86">
        <v>298.5</v>
      </c>
      <c r="D49" s="86">
        <v>165.5</v>
      </c>
      <c r="E49" s="87">
        <v>244.49999999999997</v>
      </c>
    </row>
    <row r="50" spans="1:6" s="75" customFormat="1" ht="13">
      <c r="A50" s="84">
        <v>62</v>
      </c>
      <c r="B50" s="86">
        <v>222</v>
      </c>
      <c r="C50" s="86">
        <v>310.5</v>
      </c>
      <c r="D50" s="86">
        <v>171.5</v>
      </c>
      <c r="E50" s="87">
        <v>256.5</v>
      </c>
    </row>
    <row r="51" spans="1:6" s="75" customFormat="1" ht="13">
      <c r="A51" s="84">
        <v>63</v>
      </c>
      <c r="B51" s="86">
        <v>230.50000000000003</v>
      </c>
      <c r="C51" s="86">
        <v>322</v>
      </c>
      <c r="D51" s="86">
        <v>177.49999999999997</v>
      </c>
      <c r="E51" s="87">
        <v>268.00000000000006</v>
      </c>
    </row>
    <row r="52" spans="1:6" s="75" customFormat="1" ht="14" thickBot="1">
      <c r="A52" s="84">
        <v>64</v>
      </c>
      <c r="B52" s="88">
        <v>241</v>
      </c>
      <c r="C52" s="88">
        <v>335.00000000000006</v>
      </c>
      <c r="D52" s="88">
        <v>184</v>
      </c>
      <c r="E52" s="89">
        <v>281.5</v>
      </c>
    </row>
    <row r="53" spans="1:6" s="75" customFormat="1" ht="13">
      <c r="A53" s="84">
        <v>65</v>
      </c>
      <c r="B53" s="91">
        <v>253.5</v>
      </c>
      <c r="C53" s="91">
        <v>352</v>
      </c>
      <c r="D53" s="91">
        <v>191.5</v>
      </c>
      <c r="E53" s="92">
        <v>297</v>
      </c>
    </row>
    <row r="54" spans="1:6" s="75" customFormat="1" ht="13">
      <c r="A54" s="84">
        <v>66</v>
      </c>
      <c r="B54" s="86">
        <v>268.5</v>
      </c>
      <c r="C54" s="86">
        <v>375</v>
      </c>
      <c r="D54" s="86">
        <v>200.99999999999997</v>
      </c>
      <c r="E54" s="87">
        <v>314</v>
      </c>
    </row>
    <row r="55" spans="1:6" s="75" customFormat="1" ht="13">
      <c r="A55" s="84">
        <v>67</v>
      </c>
      <c r="B55" s="86">
        <v>285.5</v>
      </c>
      <c r="C55" s="86">
        <v>401.99999999999994</v>
      </c>
      <c r="D55" s="86">
        <v>211.50000000000003</v>
      </c>
      <c r="E55" s="87">
        <v>332.50000000000006</v>
      </c>
    </row>
    <row r="56" spans="1:6" s="75" customFormat="1" ht="13">
      <c r="A56" s="84">
        <v>68</v>
      </c>
      <c r="B56" s="86">
        <v>302.49999999999994</v>
      </c>
      <c r="C56" s="86">
        <v>433.5</v>
      </c>
      <c r="D56" s="86">
        <v>224.00000000000003</v>
      </c>
      <c r="E56" s="87">
        <v>350</v>
      </c>
    </row>
    <row r="57" spans="1:6" s="75" customFormat="1" ht="13">
      <c r="A57" s="84">
        <v>69</v>
      </c>
      <c r="B57" s="86">
        <v>320.00000000000006</v>
      </c>
      <c r="C57" s="86">
        <v>466.5</v>
      </c>
      <c r="D57" s="86">
        <v>236.50000000000003</v>
      </c>
      <c r="E57" s="87">
        <v>367.49999999999994</v>
      </c>
    </row>
    <row r="58" spans="1:6" s="75" customFormat="1" ht="14" thickBot="1">
      <c r="A58" s="93">
        <v>70</v>
      </c>
      <c r="B58" s="88">
        <v>337.5</v>
      </c>
      <c r="C58" s="88">
        <v>500</v>
      </c>
      <c r="D58" s="88">
        <v>250</v>
      </c>
      <c r="E58" s="89">
        <v>386.5</v>
      </c>
    </row>
    <row r="61" spans="1:6">
      <c r="D61" s="76"/>
      <c r="F61" s="94"/>
    </row>
    <row r="62" spans="1:6" s="75" customFormat="1" ht="13">
      <c r="A62" s="94" t="s">
        <v>62</v>
      </c>
      <c r="B62" s="77"/>
      <c r="C62" s="95">
        <v>50000</v>
      </c>
      <c r="D62" s="77"/>
      <c r="E62" s="95"/>
      <c r="F62" s="96"/>
    </row>
    <row r="63" spans="1:6" s="75" customFormat="1" ht="13">
      <c r="B63" s="77"/>
      <c r="C63" s="77"/>
      <c r="D63" s="77"/>
      <c r="E63" s="77"/>
    </row>
    <row r="64" spans="1:6" s="75" customFormat="1" ht="13">
      <c r="A64" s="94" t="s">
        <v>63</v>
      </c>
      <c r="B64" s="77"/>
      <c r="C64" s="77"/>
      <c r="D64" s="77"/>
      <c r="E64" s="77"/>
    </row>
    <row r="65" spans="2:5" s="75" customFormat="1">
      <c r="B65" s="244" t="s">
        <v>67</v>
      </c>
      <c r="C65" s="244"/>
      <c r="D65" s="244"/>
      <c r="E65" s="244"/>
    </row>
    <row r="66" spans="2:5" s="75" customFormat="1" ht="13">
      <c r="B66" s="245" t="s">
        <v>65</v>
      </c>
      <c r="C66" s="245"/>
      <c r="D66" s="245"/>
      <c r="E66" s="77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Policy Worksheet</vt:lpstr>
      <vt:lpstr>Cancer 6</vt:lpstr>
      <vt:lpstr>ICU 6</vt:lpstr>
      <vt:lpstr>Cardio 6</vt:lpstr>
      <vt:lpstr>Injur 6</vt:lpstr>
      <vt:lpstr>Indemni</vt:lpstr>
      <vt:lpstr>Elite 100 Life</vt:lpstr>
      <vt:lpstr>Elite Life</vt:lpstr>
      <vt:lpstr>Pref Life</vt:lpstr>
      <vt:lpstr>Snd Life</vt:lpstr>
      <vt:lpstr>'Policy Worksheet'!Print_Area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Microsoft Office User</cp:lastModifiedBy>
  <cp:lastPrinted>2021-02-12T05:03:10Z</cp:lastPrinted>
  <dcterms:created xsi:type="dcterms:W3CDTF">2013-05-21T03:42:29Z</dcterms:created>
  <dcterms:modified xsi:type="dcterms:W3CDTF">2021-03-01T16:55:39Z</dcterms:modified>
</cp:coreProperties>
</file>